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7" l="1"/>
  <c r="AK99" i="30"/>
  <c r="AB26" i="61"/>
  <c r="AB22" i="63"/>
  <c r="AB22" i="61"/>
  <c r="AB77" i="63"/>
  <c r="AB77" i="61"/>
  <c r="AB73" i="63"/>
  <c r="AB73" i="61"/>
  <c r="AB52" i="62"/>
  <c r="AB93" i="61"/>
  <c r="AB98"/>
  <c r="AB94"/>
  <c r="AB74"/>
  <c r="AB62"/>
  <c r="AL99" i="27"/>
  <c r="AR99" i="30"/>
  <c r="AB69" i="63"/>
  <c r="AB69" i="61"/>
  <c r="AB65" i="63"/>
  <c r="AB65" i="61"/>
  <c r="AB61" i="63"/>
  <c r="AB61" i="61"/>
  <c r="AB57" i="63"/>
  <c r="AB53"/>
  <c r="AQ99" i="26"/>
  <c r="AR99"/>
  <c r="AQ99" i="28"/>
  <c r="AR99"/>
  <c r="AQ99" i="27"/>
  <c r="AB3" i="61"/>
  <c r="AB91" i="62"/>
  <c r="AQ99" i="30"/>
  <c r="AP99"/>
  <c r="AP99" i="28"/>
  <c r="AO99" i="30"/>
  <c r="AO99" i="27"/>
  <c r="AO99" i="28"/>
  <c r="AO99" i="26"/>
  <c r="AO99" i="24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4" i="61" l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O41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O82" s="1"/>
  <c r="N83"/>
  <c r="N86"/>
  <c r="O86" s="1"/>
  <c r="N87"/>
  <c r="N90"/>
  <c r="O90" s="1"/>
  <c r="N91"/>
  <c r="O91" s="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O63" s="1"/>
  <c r="N64"/>
  <c r="O64" s="1"/>
  <c r="N67"/>
  <c r="O67" s="1"/>
  <c r="N68"/>
  <c r="N71"/>
  <c r="N72"/>
  <c r="O72" s="1"/>
  <c r="N75"/>
  <c r="N76"/>
  <c r="O76" s="1"/>
  <c r="N79"/>
  <c r="N80"/>
  <c r="O80" s="1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O98"/>
  <c r="V10" i="56"/>
  <c r="O10"/>
  <c r="V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O66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8"/>
  <c r="O78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V78"/>
  <c r="V86"/>
  <c r="V91"/>
  <c r="V7" i="56"/>
  <c r="O7"/>
  <c r="V14"/>
  <c r="V23"/>
  <c r="O23"/>
  <c r="V28"/>
  <c r="V30"/>
  <c r="O30"/>
  <c r="V39"/>
  <c r="O39"/>
  <c r="V44"/>
  <c r="V46"/>
  <c r="O46"/>
  <c r="V55"/>
  <c r="V58"/>
  <c r="V63"/>
  <c r="V66"/>
  <c r="O66"/>
  <c r="V71"/>
  <c r="V74"/>
  <c r="V82"/>
  <c r="V87"/>
  <c r="V90"/>
  <c r="V95"/>
  <c r="O95"/>
  <c r="V98"/>
  <c r="J99" i="55"/>
  <c r="G6"/>
  <c r="O7"/>
  <c r="N24"/>
  <c r="O24" s="1"/>
  <c r="N40"/>
  <c r="O40" s="1"/>
  <c r="N56"/>
  <c r="O56" s="1"/>
  <c r="O63"/>
  <c r="O96"/>
  <c r="V38" i="58"/>
  <c r="V54"/>
  <c r="V57"/>
  <c r="V70"/>
  <c r="V86"/>
  <c r="V67" i="55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65"/>
  <c r="V78"/>
  <c r="V94"/>
  <c r="V97"/>
  <c r="O97"/>
  <c r="N3" i="56"/>
  <c r="N90" i="57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V61"/>
  <c r="O44" i="57"/>
  <c r="O87" i="55"/>
  <c r="O30" i="58"/>
  <c r="O9"/>
  <c r="O3" i="55"/>
  <c r="O74"/>
  <c r="O71"/>
  <c r="O83"/>
  <c r="O67"/>
  <c r="G10"/>
  <c r="E99" i="56"/>
  <c r="G12"/>
  <c r="V12" s="1"/>
  <c r="G8"/>
  <c r="V8" s="1"/>
  <c r="G4"/>
  <c r="V4" s="1"/>
  <c r="O89"/>
  <c r="O79"/>
  <c r="O75"/>
  <c r="O71"/>
  <c r="O59"/>
  <c r="O55"/>
  <c r="V71" i="55"/>
  <c r="G51"/>
  <c r="G27"/>
  <c r="E99"/>
  <c r="O20"/>
  <c r="O75"/>
  <c r="O59"/>
  <c r="D99"/>
  <c r="V13"/>
  <c r="O9"/>
  <c r="V81" i="58"/>
  <c r="G59"/>
  <c r="G43"/>
  <c r="O29"/>
  <c r="V25"/>
  <c r="O77"/>
  <c r="V37"/>
  <c r="G25" i="57"/>
  <c r="V25" s="1"/>
  <c r="G9"/>
  <c r="V9" s="1"/>
  <c r="G91" i="58"/>
  <c r="G75"/>
  <c r="V53"/>
  <c r="V45"/>
  <c r="G27"/>
  <c r="V21"/>
  <c r="G11"/>
  <c r="V11" s="1"/>
  <c r="E99"/>
  <c r="V5"/>
  <c r="V41"/>
  <c r="D99"/>
  <c r="O17"/>
  <c r="G93" i="57"/>
  <c r="V93" s="1"/>
  <c r="G77"/>
  <c r="V77" s="1"/>
  <c r="G69"/>
  <c r="O69" s="1"/>
  <c r="G61"/>
  <c r="V61" s="1"/>
  <c r="G53"/>
  <c r="O53" s="1"/>
  <c r="G45"/>
  <c r="O45" s="1"/>
  <c r="G37"/>
  <c r="G29"/>
  <c r="V29" s="1"/>
  <c r="G14"/>
  <c r="V14" s="1"/>
  <c r="G13"/>
  <c r="O13" s="1"/>
  <c r="G5"/>
  <c r="V5" s="1"/>
  <c r="O56"/>
  <c r="V40"/>
  <c r="O24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4" i="56"/>
  <c r="V13" i="57"/>
  <c r="O14"/>
  <c r="O12" i="56"/>
  <c r="O8"/>
  <c r="O16"/>
  <c r="V51" i="55"/>
  <c r="O51"/>
  <c r="O27"/>
  <c r="V27"/>
  <c r="V59" i="58"/>
  <c r="O59"/>
  <c r="O43"/>
  <c r="V43"/>
  <c r="O93" i="57"/>
  <c r="O5"/>
  <c r="V91" i="58"/>
  <c r="O91"/>
  <c r="O75"/>
  <c r="V75"/>
  <c r="V27"/>
  <c r="O27"/>
  <c r="O56"/>
  <c r="O77" i="57"/>
  <c r="V69"/>
  <c r="V53"/>
  <c r="V45"/>
  <c r="O37"/>
  <c r="V37"/>
  <c r="O29"/>
  <c r="O80" i="58"/>
  <c r="O4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M7"/>
  <c r="DA7"/>
  <c r="CO93"/>
  <c r="BY95"/>
  <c r="CM95"/>
  <c r="CT95"/>
  <c r="DA95"/>
  <c r="BY6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67" i="54"/>
  <c r="BM62"/>
  <c r="BM42"/>
  <c r="BM16"/>
  <c r="BM4"/>
  <c r="CO5"/>
  <c r="BF96"/>
  <c r="DH96" s="1"/>
  <c r="D96" i="40" s="1"/>
  <c r="BF46" i="54"/>
  <c r="BF42"/>
  <c r="BF32"/>
  <c r="BF28"/>
  <c r="BF24"/>
  <c r="BF16"/>
  <c r="BF14"/>
  <c r="DH14" s="1"/>
  <c r="D14" i="40" s="1"/>
  <c r="AY96" i="54"/>
  <c r="AY93"/>
  <c r="AY70"/>
  <c r="AY67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Y86"/>
  <c r="CG95"/>
  <c r="BY8"/>
  <c r="CG10"/>
  <c r="BY12"/>
  <c r="CG47"/>
  <c r="BM40"/>
  <c r="BF56"/>
  <c r="BM56"/>
  <c r="BM84"/>
  <c r="BY91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I93"/>
  <c r="E93" i="40" s="1"/>
  <c r="BF95" i="54"/>
  <c r="BF98"/>
  <c r="AY4"/>
  <c r="DG4" s="1"/>
  <c r="C4" i="40" s="1"/>
  <c r="AY6" i="54"/>
  <c r="AY8"/>
  <c r="AY9"/>
  <c r="AY15"/>
  <c r="DG15" s="1"/>
  <c r="C15" i="40" s="1"/>
  <c r="DI15" i="54"/>
  <c r="E15" i="40" s="1"/>
  <c r="AY17" i="54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DG58" s="1"/>
  <c r="C58" i="40" s="1"/>
  <c r="DH58" i="54"/>
  <c r="D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G31" s="1"/>
  <c r="C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8" i="54" l="1"/>
  <c r="DD87"/>
  <c r="DD71"/>
  <c r="DD55"/>
  <c r="DD33"/>
  <c r="CW86"/>
  <c r="CW8"/>
  <c r="CP44"/>
  <c r="CI17"/>
  <c r="C5" i="40"/>
  <c r="AE5" i="26" s="1"/>
  <c r="DK5" i="54"/>
  <c r="CB61"/>
  <c r="CB12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M28" i="28" s="1"/>
  <c r="V24" i="52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AE3" i="24"/>
  <c r="AE99" s="1"/>
  <c r="G3" i="40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AC4" s="1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31" l="1"/>
  <c r="AC4" i="27"/>
  <c r="AD4" s="1"/>
  <c r="BA99" i="5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C5" s="1"/>
  <c r="AD5" s="1"/>
  <c r="AM102" i="44"/>
  <c r="V103"/>
  <c r="M3" i="24"/>
  <c r="M3" i="27"/>
  <c r="AC3" s="1"/>
  <c r="AD3" s="1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4"/>
  <c r="AD4" s="1"/>
  <c r="AC3"/>
  <c r="AD3" s="1"/>
  <c r="AC4" i="26"/>
  <c r="AD4" s="1"/>
  <c r="AC3"/>
  <c r="AD3" s="1"/>
  <c r="AC5" i="28"/>
  <c r="AD5" s="1"/>
  <c r="AD3"/>
  <c r="AC4"/>
  <c r="AD4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AC6" s="1"/>
  <c r="AD6" s="1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C6" i="24"/>
  <c r="AD6" s="1"/>
  <c r="AC5"/>
  <c r="AD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AC8" s="1"/>
  <c r="AD8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4"/>
  <c r="AD8" s="1"/>
  <c r="AC7" i="28"/>
  <c r="AD7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4"/>
  <c r="AD9" s="1"/>
  <c r="AC8" i="26"/>
  <c r="AD8" s="1"/>
  <c r="AC9" i="29"/>
  <c r="AD9" s="1"/>
  <c r="AC8"/>
  <c r="AD8" s="1"/>
  <c r="M10" i="53"/>
  <c r="V10" s="1"/>
  <c r="L10"/>
  <c r="U10" s="1"/>
  <c r="N10" i="27" s="1"/>
  <c r="AC10" s="1"/>
  <c r="AD10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9"/>
  <c r="AD10" s="1"/>
  <c r="AC10" i="28"/>
  <c r="AD10" s="1"/>
  <c r="AC10" i="24"/>
  <c r="AD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9" i="26"/>
  <c r="AD9" s="1"/>
  <c r="AC11" i="29"/>
  <c r="AD11" s="1"/>
  <c r="AC11" i="24"/>
  <c r="AD11" s="1"/>
  <c r="AC10" i="26"/>
  <c r="AD10" s="1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C11" i="26"/>
  <c r="AD11" s="1"/>
  <c r="AC12" i="28"/>
  <c r="AD12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C13" i="29"/>
  <c r="AD13" s="1"/>
  <c r="AC12" i="26"/>
  <c r="AD12" s="1"/>
  <c r="AC13" i="24"/>
  <c r="AD13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3" i="26"/>
  <c r="AD13" s="1"/>
  <c r="AC14" i="28"/>
  <c r="AD14" s="1"/>
  <c r="AC14" i="24"/>
  <c r="AD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AC14" i="26"/>
  <c r="AD14" s="1"/>
  <c r="AC15" i="24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AC16" s="1"/>
  <c r="AD16" s="1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6"/>
  <c r="AC16" i="24"/>
  <c r="AD16" s="1"/>
  <c r="AC16" i="28"/>
  <c r="AD16" s="1"/>
  <c r="AC16" i="29"/>
  <c r="AD16" s="1"/>
  <c r="AC15" i="26"/>
  <c r="AD15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AC17" i="28"/>
  <c r="AD17" s="1"/>
  <c r="AC17" i="29"/>
  <c r="AD17" s="1"/>
  <c r="H18" i="44"/>
  <c r="AC16" i="26"/>
  <c r="AD16" s="1"/>
  <c r="AC17" i="24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AC18" s="1"/>
  <c r="AD18" s="1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8"/>
  <c r="AD18" s="1"/>
  <c r="AC17" i="26"/>
  <c r="AD17" s="1"/>
  <c r="AC18" i="24"/>
  <c r="AD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G16" i="63"/>
  <c r="O16" s="1"/>
  <c r="J19" i="44"/>
  <c r="AC18" i="26"/>
  <c r="AD18" s="1"/>
  <c r="AC19" i="29"/>
  <c r="AD19" s="1"/>
  <c r="AC19" i="24"/>
  <c r="AD19" s="1"/>
  <c r="AC19" i="28"/>
  <c r="AD19" s="1"/>
  <c r="M20" i="53"/>
  <c r="V20" s="1"/>
  <c r="L20"/>
  <c r="U20" s="1"/>
  <c r="N20" i="27" s="1"/>
  <c r="AC20" s="1"/>
  <c r="AD20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G17" i="63"/>
  <c r="V17" s="1"/>
  <c r="V16"/>
  <c r="AC20" i="28"/>
  <c r="AD20" s="1"/>
  <c r="AC20" i="24"/>
  <c r="AD20" s="1"/>
  <c r="AC20" i="29"/>
  <c r="AD20" s="1"/>
  <c r="AC19" i="26"/>
  <c r="AD19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C21" s="1"/>
  <c r="AD21" s="1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0" i="26"/>
  <c r="AD20" s="1"/>
  <c r="AC21" i="24"/>
  <c r="AD21" s="1"/>
  <c r="AC21" i="29"/>
  <c r="AD21" s="1"/>
  <c r="AC21" i="28"/>
  <c r="AD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J22"/>
  <c r="AC22" i="24"/>
  <c r="AD22" s="1"/>
  <c r="AC22" i="28"/>
  <c r="AD22" s="1"/>
  <c r="AC22" i="29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O20" i="61"/>
  <c r="AC23" i="29"/>
  <c r="AD23" s="1"/>
  <c r="AC23" i="28"/>
  <c r="AD23" s="1"/>
  <c r="G24" i="44"/>
  <c r="AC22" i="26"/>
  <c r="AD22" s="1"/>
  <c r="AC23" i="24"/>
  <c r="AD23" s="1"/>
  <c r="Q27" i="44"/>
  <c r="M24" i="53"/>
  <c r="V24" s="1"/>
  <c r="N24" i="28" s="1"/>
  <c r="L24" i="53"/>
  <c r="U24" s="1"/>
  <c r="N24" i="27" s="1"/>
  <c r="AC24" s="1"/>
  <c r="AD24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4" i="26"/>
  <c r="AD24" s="1"/>
  <c r="AC25" i="24"/>
  <c r="AD25" s="1"/>
  <c r="AC25" i="29"/>
  <c r="AD25" s="1"/>
  <c r="AC25" i="28"/>
  <c r="AD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C26" i="28"/>
  <c r="AD26" s="1"/>
  <c r="AC25" i="26"/>
  <c r="AD25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AC27" s="1"/>
  <c r="AD27" s="1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AC27" i="26"/>
  <c r="AD27" s="1"/>
  <c r="AC28" i="29"/>
  <c r="AD28" s="1"/>
  <c r="AC28" i="28"/>
  <c r="AD28" s="1"/>
  <c r="AC28" i="24"/>
  <c r="AD28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AC29" s="1"/>
  <c r="AD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J29" s="1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8"/>
  <c r="AD29" s="1"/>
  <c r="AC28" i="26"/>
  <c r="AD28" s="1"/>
  <c r="AC29" i="24"/>
  <c r="AD29" s="1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T28"/>
  <c r="R28"/>
  <c r="O28"/>
  <c r="D30" i="44"/>
  <c r="A31"/>
  <c r="H28" i="14"/>
  <c r="B31" i="44"/>
  <c r="AF33"/>
  <c r="N30" i="29"/>
  <c r="N30" i="27"/>
  <c r="AC30" s="1"/>
  <c r="AD30" s="1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AQ28" i="14"/>
  <c r="E28" i="63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29" i="26"/>
  <c r="AD29" s="1"/>
  <c r="AC30" i="28"/>
  <c r="AD30" s="1"/>
  <c r="AC30" i="24"/>
  <c r="AD30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AC31" s="1"/>
  <c r="AD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9" l="1"/>
  <c r="AD31" s="1"/>
  <c r="AC31" i="28"/>
  <c r="AD31" s="1"/>
  <c r="J31" i="44"/>
  <c r="AC31" i="24"/>
  <c r="AD31" s="1"/>
  <c r="AC30" i="26"/>
  <c r="AD30" s="1"/>
  <c r="H32" i="44"/>
  <c r="T31" i="52"/>
  <c r="M31" i="26" s="1"/>
  <c r="O31" i="52"/>
  <c r="Q31" s="1"/>
  <c r="Q35" i="44"/>
  <c r="M32" i="53"/>
  <c r="V32" s="1"/>
  <c r="L32"/>
  <c r="U32" s="1"/>
  <c r="N32" i="27" s="1"/>
  <c r="AC32" s="1"/>
  <c r="AD32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8"/>
  <c r="AD32" s="1"/>
  <c r="AC32" i="24"/>
  <c r="AD32" s="1"/>
  <c r="AC32" i="29"/>
  <c r="AD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C32" i="26"/>
  <c r="AD32" s="1"/>
  <c r="AC33" i="24"/>
  <c r="AD33" s="1"/>
  <c r="AC33" i="29"/>
  <c r="AD33" s="1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9"/>
  <c r="AD34" s="1"/>
  <c r="AC33" i="26"/>
  <c r="AD33" s="1"/>
  <c r="AC34" i="28"/>
  <c r="AD34" s="1"/>
  <c r="AC34" i="24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C36" s="1"/>
  <c r="AD36" s="1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J36"/>
  <c r="AC36" i="28"/>
  <c r="AD36" s="1"/>
  <c r="AC36" i="29"/>
  <c r="AD36" s="1"/>
  <c r="AC36" i="24"/>
  <c r="AD36" s="1"/>
  <c r="AC35" i="26"/>
  <c r="AD35" s="1"/>
  <c r="T36" i="52"/>
  <c r="M36" i="26" s="1"/>
  <c r="O36" i="52"/>
  <c r="Q36" s="1"/>
  <c r="G37" i="44"/>
  <c r="J37" s="1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6" i="26"/>
  <c r="AD36" s="1"/>
  <c r="AC37" i="29"/>
  <c r="AD37" s="1"/>
  <c r="AC37" i="24"/>
  <c r="AD37" s="1"/>
  <c r="AC37" i="28"/>
  <c r="AD37" s="1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8" i="29"/>
  <c r="AD38" s="1"/>
  <c r="AC38" i="28"/>
  <c r="AD38" s="1"/>
  <c r="AC38" i="24"/>
  <c r="AD38" s="1"/>
  <c r="AO36" i="14"/>
  <c r="E36" i="62" s="1"/>
  <c r="AC37" i="26"/>
  <c r="AD37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9" i="28"/>
  <c r="AD39" s="1"/>
  <c r="AC39" i="24"/>
  <c r="AD39" s="1"/>
  <c r="AC38" i="26"/>
  <c r="AD38" s="1"/>
  <c r="AC39" i="29"/>
  <c r="AD39" s="1"/>
  <c r="T39" i="52"/>
  <c r="M39" i="26" s="1"/>
  <c r="O39" i="52"/>
  <c r="Q39" s="1"/>
  <c r="M40" i="53"/>
  <c r="V40" s="1"/>
  <c r="N40" i="28" s="1"/>
  <c r="L40" i="53"/>
  <c r="U40" s="1"/>
  <c r="N40" i="27" s="1"/>
  <c r="AC40" s="1"/>
  <c r="AD40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4"/>
  <c r="AD40" s="1"/>
  <c r="AC39" i="26"/>
  <c r="AD39" s="1"/>
  <c r="AC40" i="28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8"/>
  <c r="AD41" s="1"/>
  <c r="AC41" i="29"/>
  <c r="AD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4"/>
  <c r="AD42" s="1"/>
  <c r="AC42" i="28"/>
  <c r="AD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7"/>
  <c r="AC43" s="1"/>
  <c r="AD43" s="1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9" l="1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C44" s="1"/>
  <c r="AD44" s="1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3" i="26"/>
  <c r="AD43" s="1"/>
  <c r="AC44" i="28"/>
  <c r="AD44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4"/>
  <c r="AD45" s="1"/>
  <c r="AC44" i="26"/>
  <c r="AD44" s="1"/>
  <c r="AC45" i="29"/>
  <c r="AD45" s="1"/>
  <c r="AC45" i="28"/>
  <c r="AD45" s="1"/>
  <c r="G42" i="61"/>
  <c r="O42" s="1"/>
  <c r="Q49" i="44"/>
  <c r="M46" i="53"/>
  <c r="V46" s="1"/>
  <c r="L46"/>
  <c r="U46" s="1"/>
  <c r="K46"/>
  <c r="T46" s="1"/>
  <c r="N46" i="26" s="1"/>
  <c r="O46" i="53"/>
  <c r="J46"/>
  <c r="S46" s="1"/>
  <c r="N46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9"/>
  <c r="N46" i="27"/>
  <c r="AC46" s="1"/>
  <c r="AD46" s="1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AC45" i="26"/>
  <c r="AD45" s="1"/>
  <c r="AC46" i="24"/>
  <c r="AD46" s="1"/>
  <c r="AC46" i="28"/>
  <c r="AD46" s="1"/>
  <c r="AC46" i="29"/>
  <c r="AD46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6" i="26"/>
  <c r="AD46" s="1"/>
  <c r="AC47" i="24"/>
  <c r="AD47" s="1"/>
  <c r="AC47" i="29"/>
  <c r="AD47" s="1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7"/>
  <c r="AC48" s="1"/>
  <c r="AD48" s="1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7" i="26"/>
  <c r="AD47" s="1"/>
  <c r="AC48" i="28"/>
  <c r="AD48" s="1"/>
  <c r="AC48" i="24"/>
  <c r="AD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C49" i="29"/>
  <c r="AD49" s="1"/>
  <c r="O46" i="62"/>
  <c r="AC49" i="28"/>
  <c r="AD49" s="1"/>
  <c r="AC48" i="26"/>
  <c r="AD48" s="1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49" i="26"/>
  <c r="AD49" s="1"/>
  <c r="AC50" i="29"/>
  <c r="AD50" s="1"/>
  <c r="AC50" i="24"/>
  <c r="AD50" s="1"/>
  <c r="AC50" i="28"/>
  <c r="AD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9"/>
  <c r="AD51" s="1"/>
  <c r="AC51" i="24"/>
  <c r="AD51" s="1"/>
  <c r="J51" i="44"/>
  <c r="AC51" i="28"/>
  <c r="AD51" s="1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AC52" i="28"/>
  <c r="AD52" s="1"/>
  <c r="AC52" i="24"/>
  <c r="AD52" s="1"/>
  <c r="AC52" i="29"/>
  <c r="AD52" s="1"/>
  <c r="AC51" i="26"/>
  <c r="AD51" s="1"/>
  <c r="T52" i="52"/>
  <c r="M52" i="26" s="1"/>
  <c r="O52" i="52"/>
  <c r="Q52" s="1"/>
  <c r="O48" i="63"/>
  <c r="Q56" i="44"/>
  <c r="K53" i="53"/>
  <c r="T53" s="1"/>
  <c r="O53"/>
  <c r="J53"/>
  <c r="S53" s="1"/>
  <c r="N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3" i="29"/>
  <c r="AD53" s="1"/>
  <c r="AC53" i="28"/>
  <c r="AD53" s="1"/>
  <c r="AC52" i="26"/>
  <c r="AD52" s="1"/>
  <c r="AC53" i="24"/>
  <c r="AD53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O52"/>
  <c r="B55" i="44"/>
  <c r="A55"/>
  <c r="H52" i="14"/>
  <c r="D54" i="44"/>
  <c r="AF57"/>
  <c r="N54" i="29"/>
  <c r="N54" i="27"/>
  <c r="AC54" s="1"/>
  <c r="AD54" s="1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M52" i="14"/>
  <c r="E52" i="61" s="1"/>
  <c r="G52" s="1"/>
  <c r="AC54" i="24"/>
  <c r="AD54" s="1"/>
  <c r="AC54" i="28"/>
  <c r="AD54" s="1"/>
  <c r="AC54" i="29"/>
  <c r="AD54" s="1"/>
  <c r="AC53" i="26"/>
  <c r="AD53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AC55" s="1"/>
  <c r="AD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O52" i="61"/>
  <c r="V52"/>
  <c r="AC55" i="29"/>
  <c r="AD55" s="1"/>
  <c r="AC55" i="24"/>
  <c r="AD55" s="1"/>
  <c r="AC54" i="26"/>
  <c r="AD54" s="1"/>
  <c r="AC55" i="28"/>
  <c r="AD55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AC56" s="1"/>
  <c r="AD56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4"/>
  <c r="AD56" s="1"/>
  <c r="AC56" i="28"/>
  <c r="AD56" s="1"/>
  <c r="AC55" i="26"/>
  <c r="AD55" s="1"/>
  <c r="AC56" i="29"/>
  <c r="AD56" s="1"/>
  <c r="K57" i="53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C57" i="29"/>
  <c r="AD57" s="1"/>
  <c r="AC57" i="28"/>
  <c r="AD57" s="1"/>
  <c r="AC56" i="26"/>
  <c r="AD56" s="1"/>
  <c r="Q61" i="44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AC58" s="1"/>
  <c r="AD58" s="1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4"/>
  <c r="AD58" s="1"/>
  <c r="AC58" i="28"/>
  <c r="AD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8" i="26"/>
  <c r="AD58" s="1"/>
  <c r="AC59" i="29"/>
  <c r="AD59" s="1"/>
  <c r="AC59" i="24"/>
  <c r="AD59" s="1"/>
  <c r="AC59" i="28"/>
  <c r="AD59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C60" i="24"/>
  <c r="AD60" s="1"/>
  <c r="AC60" i="29"/>
  <c r="AD60" s="1"/>
  <c r="H61" i="44"/>
  <c r="AC59" i="26"/>
  <c r="AD59" s="1"/>
  <c r="Q64" i="4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9"/>
  <c r="AD61" s="1"/>
  <c r="AC60" i="26"/>
  <c r="AD60" s="1"/>
  <c r="AC61" i="24"/>
  <c r="AD61" s="1"/>
  <c r="AC61" i="28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N63" i="26"/>
  <c r="N63" i="27"/>
  <c r="AC63" s="1"/>
  <c r="AD63" s="1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9" l="1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N64" i="29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AC64" s="1"/>
  <c r="AD64" s="1"/>
  <c r="N64" i="28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AC65" s="1"/>
  <c r="AD65" s="1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AC65" i="28"/>
  <c r="AD65" s="1"/>
  <c r="AC64" i="26"/>
  <c r="AD64" s="1"/>
  <c r="AC65" i="29"/>
  <c r="AD65" s="1"/>
  <c r="AC65" i="24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9"/>
  <c r="AD66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8"/>
  <c r="AD67" s="1"/>
  <c r="AC67" i="29"/>
  <c r="AD67" s="1"/>
  <c r="G68" i="44"/>
  <c r="AC66" i="26"/>
  <c r="AD66" s="1"/>
  <c r="V63" i="62"/>
  <c r="M68" i="53"/>
  <c r="V68" s="1"/>
  <c r="L68"/>
  <c r="U68" s="1"/>
  <c r="K68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7" i="26"/>
  <c r="AD67" s="1"/>
  <c r="AC68" i="28"/>
  <c r="AD68" s="1"/>
  <c r="AC68" i="24"/>
  <c r="AD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G70"/>
  <c r="AC69" i="28"/>
  <c r="AD69" s="1"/>
  <c r="AC68" i="26"/>
  <c r="AD68" s="1"/>
  <c r="AC69" i="29"/>
  <c r="AD69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69" i="26"/>
  <c r="AD69" s="1"/>
  <c r="AC70" i="29"/>
  <c r="AD70" s="1"/>
  <c r="H71" i="44"/>
  <c r="AC70" i="24"/>
  <c r="AD70" s="1"/>
  <c r="AC70" i="28"/>
  <c r="AD70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8"/>
  <c r="AD71" s="1"/>
  <c r="AC71" i="24"/>
  <c r="AD71" s="1"/>
  <c r="O68" i="62"/>
  <c r="AC71" i="29"/>
  <c r="AD71" s="1"/>
  <c r="AC70" i="26"/>
  <c r="AD70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J72" i="44" l="1"/>
  <c r="O69" i="61"/>
  <c r="AC72" i="24"/>
  <c r="AD72" s="1"/>
  <c r="AC72" i="29"/>
  <c r="AD72" s="1"/>
  <c r="AC71" i="26"/>
  <c r="AD71" s="1"/>
  <c r="AC72" i="28"/>
  <c r="AD72" s="1"/>
  <c r="H73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AC73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9"/>
  <c r="AD73" s="1"/>
  <c r="AC72" i="26"/>
  <c r="AD72" s="1"/>
  <c r="AC73" i="28"/>
  <c r="AD73" s="1"/>
  <c r="AC73" i="24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9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C74" i="29"/>
  <c r="AD74" s="1"/>
  <c r="AC74" i="24"/>
  <c r="AD74" s="1"/>
  <c r="AC73" i="26"/>
  <c r="AD73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AC75" i="24"/>
  <c r="AD75" s="1"/>
  <c r="AC74" i="26"/>
  <c r="AD74" s="1"/>
  <c r="AC75" i="29"/>
  <c r="AD75" s="1"/>
  <c r="AC75" i="28"/>
  <c r="AD75" s="1"/>
  <c r="J75" i="44"/>
  <c r="T75" i="52"/>
  <c r="M75" i="26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4"/>
  <c r="AD76" s="1"/>
  <c r="AC76" i="28"/>
  <c r="AD76" s="1"/>
  <c r="AC75" i="26"/>
  <c r="AD75" s="1"/>
  <c r="AC76" i="29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8"/>
  <c r="AD78" s="1"/>
  <c r="AC78" i="29"/>
  <c r="AD78" s="1"/>
  <c r="AC77" i="26"/>
  <c r="AD77" s="1"/>
  <c r="K79" i="53"/>
  <c r="T79" s="1"/>
  <c r="O79"/>
  <c r="J79"/>
  <c r="S79" s="1"/>
  <c r="N79"/>
  <c r="W79" s="1"/>
  <c r="M79"/>
  <c r="V79" s="1"/>
  <c r="N79" i="28" s="1"/>
  <c r="L79" i="53"/>
  <c r="U79" s="1"/>
  <c r="N79" i="27" s="1"/>
  <c r="AC79" s="1"/>
  <c r="AD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6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9" i="24"/>
  <c r="AD79" s="1"/>
  <c r="AC79" i="28"/>
  <c r="AD79" s="1"/>
  <c r="AC78" i="26"/>
  <c r="AD78" s="1"/>
  <c r="M80" i="53"/>
  <c r="V80" s="1"/>
  <c r="N80" i="28" s="1"/>
  <c r="L80" i="53"/>
  <c r="U80" s="1"/>
  <c r="N80" i="27" s="1"/>
  <c r="AC80" s="1"/>
  <c r="AD80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9"/>
  <c r="AD80" s="1"/>
  <c r="AC80" i="24"/>
  <c r="AD80" s="1"/>
  <c r="AC80" i="28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9"/>
  <c r="AD81" s="1"/>
  <c r="AC81" i="24"/>
  <c r="AD81" s="1"/>
  <c r="AC81" i="28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4"/>
  <c r="AD82" s="1"/>
  <c r="AC82" i="28"/>
  <c r="AD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N83" i="27" s="1"/>
  <c r="AC83" s="1"/>
  <c r="AD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3" i="28"/>
  <c r="AD83" s="1"/>
  <c r="AC82" i="26"/>
  <c r="AD82" s="1"/>
  <c r="AC83" i="24"/>
  <c r="AD83" s="1"/>
  <c r="AC83" i="29"/>
  <c r="AD83" s="1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9"/>
  <c r="AD84" s="1"/>
  <c r="AC83" i="26"/>
  <c r="AD83" s="1"/>
  <c r="AC84" i="28"/>
  <c r="AD84" s="1"/>
  <c r="AC84" i="24"/>
  <c r="AD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AC85" s="1"/>
  <c r="AD85" s="1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4"/>
  <c r="AD85" s="1"/>
  <c r="AC84" i="26"/>
  <c r="AD84" s="1"/>
  <c r="AC85" i="29"/>
  <c r="AD85" s="1"/>
  <c r="AC85" i="28"/>
  <c r="AD85" s="1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AC86" s="1"/>
  <c r="AD86" s="1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5" i="26"/>
  <c r="AD85" s="1"/>
  <c r="AC86" i="28"/>
  <c r="AD86" s="1"/>
  <c r="AC86" i="29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N87" i="27" s="1"/>
  <c r="AC87" s="1"/>
  <c r="AD87" s="1"/>
  <c r="M88" i="44"/>
  <c r="O85" i="14"/>
  <c r="V85"/>
  <c r="T85"/>
  <c r="R85"/>
  <c r="B88" i="44"/>
  <c r="A88"/>
  <c r="H85" i="14"/>
  <c r="D87" i="44"/>
  <c r="AF90"/>
  <c r="N87" i="28"/>
  <c r="N87" i="29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8" l="1"/>
  <c r="AD87" s="1"/>
  <c r="AC87" i="24"/>
  <c r="AD87" s="1"/>
  <c r="AC86" i="26"/>
  <c r="AD86" s="1"/>
  <c r="AC87" i="29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8"/>
  <c r="AD88" s="1"/>
  <c r="AC88" i="24"/>
  <c r="AD88" s="1"/>
  <c r="AC88" i="29"/>
  <c r="AD88" s="1"/>
  <c r="AC87" i="26"/>
  <c r="AD87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C89" s="1"/>
  <c r="AD89" s="1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8" i="26"/>
  <c r="AD88" s="1"/>
  <c r="AC89" i="29"/>
  <c r="AD89" s="1"/>
  <c r="AC89" i="24"/>
  <c r="AD89" s="1"/>
  <c r="AC89" i="28"/>
  <c r="AD89" s="1"/>
  <c r="Q93" i="44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8"/>
  <c r="AD90" s="1"/>
  <c r="AC90" i="24"/>
  <c r="AD90" s="1"/>
  <c r="AC89" i="26"/>
  <c r="AD89" s="1"/>
  <c r="AC90" i="29"/>
  <c r="AD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9"/>
  <c r="AD92" s="1"/>
  <c r="AC91" i="26"/>
  <c r="AD91" s="1"/>
  <c r="AC92" i="24"/>
  <c r="AD92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2" i="26"/>
  <c r="AD92" s="1"/>
  <c r="AC93" i="24"/>
  <c r="AD93" s="1"/>
  <c r="AC93" i="29"/>
  <c r="AD93" s="1"/>
  <c r="AC93" i="28"/>
  <c r="AD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C93" i="26"/>
  <c r="AD93" s="1"/>
  <c r="O90" i="61"/>
  <c r="AC94" i="24"/>
  <c r="AD94" s="1"/>
  <c r="AC94" i="29"/>
  <c r="AD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8"/>
  <c r="AD95" s="1"/>
  <c r="AC94" i="26"/>
  <c r="AD94" s="1"/>
  <c r="AC95" i="24"/>
  <c r="AD95" s="1"/>
  <c r="AC95" i="29"/>
  <c r="AD95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J96"/>
  <c r="AC96" i="29"/>
  <c r="AD96" s="1"/>
  <c r="AC96" i="24"/>
  <c r="AD96" s="1"/>
  <c r="AC96" i="28"/>
  <c r="AD96" s="1"/>
  <c r="AC95" i="26"/>
  <c r="AD95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4"/>
  <c r="AD97" s="1"/>
  <c r="AC96" i="26"/>
  <c r="AD96" s="1"/>
  <c r="AC97" i="28"/>
  <c r="AD97" s="1"/>
  <c r="AC97" i="29"/>
  <c r="AD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N98" i="27"/>
  <c r="AC98" s="1"/>
  <c r="AD98" s="1"/>
  <c r="J98" i="44"/>
  <c r="N98" i="29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<sst xmlns="http://schemas.openxmlformats.org/spreadsheetml/2006/main" count="7856" uniqueCount="493">
  <si>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</si>
  <si>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</si>
  <si>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</si>
  <si>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</si>
  <si>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</si>
  <si>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</si>
  <si>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</si>
  <si>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</si>
  <si>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</si>
  <si>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</si>
  <si>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</si>
  <si>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</si>
  <si>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</si>
  <si>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</si>
  <si>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</si>
  <si>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</si>
  <si>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</si>
  <si>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</si>
  <si>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</si>
  <si>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</si>
  <si>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</si>
  <si>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</si>
  <si>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</si>
  <si>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</si>
  <si>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</si>
  <si>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</si>
  <si>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</si>
  <si>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</si>
  <si>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</si>
  <si>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</si>
  <si>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</si>
  <si>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</si>
  <si>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</si>
  <si>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</si>
  <si>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</si>
  <si>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</si>
  <si>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</si>
  <si>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</si>
  <si>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</si>
  <si>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</si>
  <si>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</si>
  <si>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</si>
  <si>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</si>
  <si>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</si>
  <si>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</si>
  <si>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</si>
  <si>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</si>
  <si>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</si>
  <si>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</si>
  <si>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</si>
  <si>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</si>
  <si>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</si>
  <si>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</si>
  <si>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</si>
  <si>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</si>
  <si>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</si>
  <si>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</si>
  <si>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</si>
  <si>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</si>
  <si>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</si>
  <si>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</si>
  <si>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</si>
  <si>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</si>
  <si>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</si>
  <si>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</si>
  <si>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</si>
  <si>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</si>
  <si>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</si>
  <si>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</si>
  <si>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</si>
  <si>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</si>
  <si>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</si>
  <si>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</si>
  <si>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</si>
  <si>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</si>
  <si>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</si>
  <si>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</si>
  <si>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</si>
  <si>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</si>
  <si>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</si>
  <si>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</si>
  <si>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</si>
  <si>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</si>
  <si>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</si>
  <si>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</si>
  <si>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</si>
  <si>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</si>
  <si>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</si>
  <si>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</si>
  <si>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</si>
  <si>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</si>
  <si>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</si>
  <si>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</si>
  <si>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</si>
  <si>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</si>
  <si>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</si>
  <si>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</si>
  <si>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</si>
  <si>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</si>
  <si>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</si>
  <si>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</si>
  <si>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</si>
  <si>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</si>
  <si>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</si>
  <si>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</si>
  <si>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</si>
  <si>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</si>
  <si>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</si>
  <si>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</si>
  <si>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</si>
  <si>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</si>
  <si>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</si>
  <si>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</si>
  <si>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</si>
  <si>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</si>
  <si>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</si>
  <si>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</si>
  <si>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</si>
  <si>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</si>
  <si>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</si>
  <si>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</si>
  <si>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</si>
  <si>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</si>
  <si>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</si>
  <si>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</si>
  <si>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</si>
  <si>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</si>
  <si>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</si>
  <si>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</si>
  <si>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</si>
  <si>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</si>
  <si>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</si>
  <si>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</si>
  <si>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</si>
  <si>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</si>
  <si>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</si>
  <si>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</si>
  <si>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</si>
  <si>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</si>
  <si>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</si>
  <si>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</si>
  <si>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</si>
  <si>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</si>
  <si>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</si>
  <si>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</si>
  <si>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</si>
  <si>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</si>
  <si>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</si>
  <si>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</si>
  <si>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</si>
  <si>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</si>
  <si>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</si>
  <si>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</si>
  <si>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</si>
  <si>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</si>
  <si>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</si>
  <si>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</si>
  <si>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</si>
  <si>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</si>
  <si>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</si>
  <si>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</si>
  <si>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</si>
  <si>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</si>
  <si>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</si>
  <si>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</si>
  <si>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</si>
  <si>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</si>
  <si>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</si>
  <si>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</si>
  <si>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</si>
  <si>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</si>
  <si>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</si>
  <si>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</si>
  <si>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</si>
  <si>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</si>
  <si>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</si>
  <si>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</si>
  <si>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</si>
  <si>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</si>
  <si>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</si>
  <si>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</si>
  <si>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</si>
  <si>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</si>
  <si>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</si>
  <si>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</si>
  <si>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</si>
  <si>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</si>
  <si>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</si>
  <si>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</si>
  <si>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</si>
  <si>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</si>
  <si>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</si>
  <si>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</si>
  <si>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</si>
  <si>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</si>
  <si>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</si>
  <si>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</si>
  <si>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</si>
  <si>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</si>
  <si>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</si>
  <si>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</si>
  <si>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</si>
  <si>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</si>
  <si>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</si>
  <si>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</si>
  <si>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</si>
  <si>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</si>
  <si>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</si>
  <si>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</si>
  <si>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</si>
  <si>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</si>
  <si>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</si>
  <si>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</si>
  <si>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</si>
  <si>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</si>
  <si>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</si>
  <si>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</si>
  <si>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</si>
  <si>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</si>
  <si>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</si>
  <si>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</si>
  <si>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</si>
  <si>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</si>
  <si>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</si>
  <si>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</si>
  <si>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</si>
  <si>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</si>
  <si>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</si>
  <si>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</si>
  <si>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</si>
  <si>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</si>
  <si>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</si>
  <si>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</si>
  <si>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</si>
  <si>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</si>
  <si>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</si>
  <si>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</si>
  <si>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</si>
  <si>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</si>
  <si>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</si>
  <si>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</si>
  <si>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</si>
  <si>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</si>
  <si>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</si>
  <si>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</si>
  <si>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</si>
  <si>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</si>
  <si>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</si>
  <si>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</si>
  <si>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</si>
  <si>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</si>
  <si>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</si>
  <si>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</si>
  <si>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</si>
  <si>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</si>
  <si>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</si>
  <si>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</si>
  <si>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</si>
  <si>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</si>
  <si>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</si>
  <si>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</si>
  <si>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</si>
  <si>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</si>
  <si>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</si>
  <si>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</si>
  <si>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</si>
  <si>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</si>
  <si>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</si>
  <si>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</si>
  <si>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</si>
  <si>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</si>
  <si>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</si>
  <si>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</si>
  <si>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</si>
  <si>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</si>
  <si>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</si>
  <si>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</si>
  <si>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</si>
  <si>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</si>
  <si>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</si>
  <si>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</si>
  <si>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</si>
  <si>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</si>
  <si>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</si>
  <si>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</si>
  <si>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</si>
  <si>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</si>
  <si>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</si>
  <si>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</si>
  <si>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</si>
  <si>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</si>
  <si>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</si>
  <si>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</si>
  <si>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</si>
  <si>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</si>
  <si>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</si>
  <si>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</si>
  <si>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</si>
  <si>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</si>
  <si>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</si>
  <si>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</si>
  <si>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</si>
  <si>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</si>
  <si>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</si>
  <si>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</si>
  <si>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</si>
  <si>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</si>
  <si>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</si>
  <si>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</si>
  <si>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</si>
  <si>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</si>
  <si>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</si>
  <si>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</si>
  <si>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</si>
  <si>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</si>
  <si>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</si>
  <si>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</si>
  <si>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</si>
  <si>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</si>
  <si>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</si>
  <si>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</si>
  <si>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</si>
  <si>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</si>
  <si>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</si>
  <si>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</si>
  <si>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</si>
  <si>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</si>
  <si>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</si>
  <si>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</si>
  <si>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</si>
  <si>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</si>
  <si>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</si>
  <si>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</si>
  <si>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</si>
  <si>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</si>
  <si>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</si>
  <si>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</si>
  <si>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</si>
  <si>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</si>
  <si>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</si>
  <si>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</si>
  <si>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</si>
  <si>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</si>
  <si>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</si>
  <si>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</si>
  <si>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</si>
  <si>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</si>
  <si>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</si>
  <si>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</si>
  <si>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</si>
  <si>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</si>
  <si>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</si>
  <si>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</si>
  <si>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</si>
  <si>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</si>
  <si>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</si>
  <si>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</si>
  <si>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</si>
  <si>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</si>
  <si>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</si>
  <si>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</si>
  <si>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</si>
  <si>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</si>
  <si>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</si>
  <si>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</si>
  <si>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</si>
  <si>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</si>
  <si>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</si>
  <si>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</si>
  <si>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</si>
  <si>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</si>
  <si>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</si>
  <si>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</si>
  <si>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</si>
  <si>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</si>
  <si>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</si>
  <si>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</si>
  <si>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</si>
  <si>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</si>
  <si>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</si>
  <si>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</si>
  <si>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</si>
  <si>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</si>
  <si>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</si>
  <si>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</si>
  <si>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</si>
  <si>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</si>
  <si>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</si>
  <si>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</si>
  <si>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</si>
  <si>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</si>
  <si>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</si>
  <si>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</si>
  <si>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</si>
  <si>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</si>
  <si>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</si>
  <si>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</si>
  <si>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</si>
  <si>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</si>
  <si>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</si>
  <si>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</si>
  <si>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</si>
  <si>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</si>
  <si>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</si>
  <si>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</si>
  <si>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</si>
  <si>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</si>
  <si>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</si>
  <si>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</si>
  <si>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</si>
  <si>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</si>
  <si>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</si>
  <si>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</si>
  <si>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</si>
  <si>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</si>
  <si>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</si>
  <si>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</si>
  <si>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</si>
  <si>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</si>
  <si>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</si>
  <si>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</si>
  <si>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</si>
  <si>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</si>
  <si>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</si>
  <si>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ANTA_CRF(NR-73)</t>
  </si>
  <si>
    <t>ANTA_GF(NR-73)</t>
  </si>
  <si>
    <t>ANTA_LF(NR-73)</t>
  </si>
  <si>
    <t>ANTA_RF(NR-73)</t>
  </si>
  <si>
    <t>AURY_CRF(NR-73)</t>
  </si>
  <si>
    <t>AURY_GF(NR-73)</t>
  </si>
  <si>
    <t>AURY_LF(NR-73)</t>
  </si>
  <si>
    <t>AURY_RF(NR-73)</t>
  </si>
  <si>
    <t>BRBCL(ER-37)</t>
  </si>
  <si>
    <t>BSIUL(NR-73)</t>
  </si>
  <si>
    <t>CHAMERA1(NR-73)</t>
  </si>
  <si>
    <t>CHAMERA2(NR-73)</t>
  </si>
  <si>
    <t>CHAMERA3(NR-73)</t>
  </si>
  <si>
    <t>DADRI_CRF(NR-73)</t>
  </si>
  <si>
    <t>DADRI_GF(NR-73)</t>
  </si>
  <si>
    <t>DADRI_LF(NR-73)</t>
  </si>
  <si>
    <t>DADRI_RF(NR-73)</t>
  </si>
  <si>
    <t>DADRIT(NR-73)</t>
  </si>
  <si>
    <t>DADRT2(NR-73)</t>
  </si>
  <si>
    <t>DHAULIGNGA(NR-73)</t>
  </si>
  <si>
    <t>DULHASTI(NR-73)</t>
  </si>
  <si>
    <t>FSTPP I &amp; II(ER-37)</t>
  </si>
  <si>
    <t>JHAJJAR(NR-73)</t>
  </si>
  <si>
    <t>KHSTPP-II(ER-37)</t>
  </si>
  <si>
    <t>KOTESHWR(NR-73)</t>
  </si>
  <si>
    <t>NAPP(NR-73)</t>
  </si>
  <si>
    <t>NJPC(NR-73)</t>
  </si>
  <si>
    <t>PARBATI3(NR-73)</t>
  </si>
  <si>
    <t>RAPPB(NR-73)</t>
  </si>
  <si>
    <t>RAPPC(NR-73)</t>
  </si>
  <si>
    <t>RIHAND1(NR-73)</t>
  </si>
  <si>
    <t>RIHAND2(NR-73)</t>
  </si>
  <si>
    <t>RIHAND3(NR-73)</t>
  </si>
  <si>
    <t>SALAL(NR-73)</t>
  </si>
  <si>
    <t>SASAN(WR-23)</t>
  </si>
  <si>
    <t>SEWA2(NR-73)</t>
  </si>
  <si>
    <t>SINGRAULI(NR-73)</t>
  </si>
  <si>
    <t>SINGRAULI_HYDRO(NR-73)</t>
  </si>
  <si>
    <t>TALA(ER-37)</t>
  </si>
  <si>
    <t>TANAKPUR(NR-73)</t>
  </si>
  <si>
    <t>TEHRI(NR-73)</t>
  </si>
  <si>
    <t>UNCHAHAR1(NR-73)</t>
  </si>
  <si>
    <t>UNCHAHAR2(NR-73)</t>
  </si>
  <si>
    <t>UNCHAHAR3(NR-73)</t>
  </si>
  <si>
    <t>UNCHAHAR4(NR-73)</t>
  </si>
  <si>
    <t>URI2(NR-73)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</si>
  <si>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</si>
  <si>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</si>
  <si>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</si>
  <si>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</si>
  <si>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</si>
  <si>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</si>
  <si>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</si>
  <si>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</si>
  <si>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Teesta_III</t>
  </si>
  <si>
    <t>NATEMANTPR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</si>
  <si>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</si>
  <si>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</si>
  <si>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</si>
  <si>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</si>
  <si>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</si>
  <si>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</si>
  <si>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</si>
  <si>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</si>
  <si>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SIKKIM</t>
  </si>
  <si>
    <t>UTTARAKHAND</t>
  </si>
  <si>
    <t>RSUPL_FTG2</t>
  </si>
  <si>
    <t xml:space="preserve">NDMC </t>
  </si>
  <si>
    <t>49IS2022/01/19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</si>
</sst>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60</v>
          </cell>
          <cell r="C5">
            <v>0</v>
          </cell>
          <cell r="D5">
            <v>285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285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285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285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285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285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285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285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285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285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285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285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285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285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285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285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285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285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285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285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285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285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285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285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30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30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30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30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30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30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30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30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274.04000000000002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276.74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278.74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279.74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281.74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282.74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284.95999999999998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284.95999999999998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288.95999999999998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44580</v>
      </c>
      <c r="Z3" s="37">
        <f>S3</f>
        <v>44580</v>
      </c>
      <c r="AE3" s="36"/>
      <c r="AH3" s="38">
        <f>AV4</f>
        <v>44580</v>
      </c>
    </row>
    <row r="4" spans="1:48" ht="15.75" thickBot="1">
      <c r="A4" s="37">
        <f>frq!A1</f>
        <v>44580</v>
      </c>
      <c r="L4" s="37">
        <f>frq!A1</f>
        <v>44580</v>
      </c>
      <c r="P4" s="37">
        <f>frq!A1</f>
        <v>44580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6.8510000000000001E-2</v>
      </c>
      <c r="H6" s="54">
        <f>(BAWANA!U3+BAWANA!V3)/4000</f>
        <v>0</v>
      </c>
      <c r="I6" s="54"/>
      <c r="J6" s="54">
        <f>G6+H6+I6</f>
        <v>6.8510000000000001E-2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6.9184999999999997E-2</v>
      </c>
      <c r="H23" s="54">
        <f>(BAWANA!U20+BAWANA!V20)/4000</f>
        <v>0</v>
      </c>
      <c r="I23" s="54"/>
      <c r="J23" s="54">
        <f t="shared" si="3"/>
        <v>6.9184999999999997E-2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6.9684999999999997E-2</v>
      </c>
      <c r="H24" s="54">
        <f>(BAWANA!U21+BAWANA!V21)/4000</f>
        <v>0</v>
      </c>
      <c r="I24" s="54"/>
      <c r="J24" s="54">
        <f t="shared" si="3"/>
        <v>6.9684999999999997E-2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6.9934999999999997E-2</v>
      </c>
      <c r="H25" s="54">
        <f>(BAWANA!U22+BAWANA!V22)/4000</f>
        <v>0</v>
      </c>
      <c r="I25" s="54"/>
      <c r="J25" s="54">
        <f t="shared" si="3"/>
        <v>6.9934999999999997E-2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7.0434999999999998E-2</v>
      </c>
      <c r="H26" s="54">
        <f>(BAWANA!U23+BAWANA!V23)/4000</f>
        <v>0</v>
      </c>
      <c r="I26" s="54"/>
      <c r="J26" s="54">
        <f t="shared" si="3"/>
        <v>7.0434999999999998E-2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7.0684999999999998E-2</v>
      </c>
      <c r="H27" s="54">
        <f>(BAWANA!U24+BAWANA!V24)/4000</f>
        <v>0</v>
      </c>
      <c r="I27" s="54"/>
      <c r="J27" s="54">
        <f t="shared" si="3"/>
        <v>7.0684999999999998E-2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7.1239999999999998E-2</v>
      </c>
      <c r="H98" s="54">
        <f>(BAWANA!U95+BAWANA!V95)/4000</f>
        <v>0</v>
      </c>
      <c r="I98" s="54"/>
      <c r="J98" s="54">
        <f t="shared" si="9"/>
        <v>7.1239999999999998E-2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7.1239999999999998E-2</v>
      </c>
      <c r="H99" s="54">
        <f>(BAWANA!U96+BAWANA!V96)/4000</f>
        <v>0</v>
      </c>
      <c r="I99" s="54"/>
      <c r="J99" s="54">
        <f t="shared" si="9"/>
        <v>7.1239999999999998E-2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7.2239999999999999E-2</v>
      </c>
      <c r="H100" s="54">
        <f>(BAWANA!U97+BAWANA!V97)/4000</f>
        <v>0</v>
      </c>
      <c r="I100" s="54"/>
      <c r="J100" s="54">
        <f t="shared" si="9"/>
        <v>7.2239999999999999E-2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7.0306550000000119</v>
      </c>
      <c r="H102" s="54">
        <f t="shared" si="14"/>
        <v>0</v>
      </c>
      <c r="I102" s="54"/>
      <c r="J102" s="54">
        <f t="shared" si="14"/>
        <v>7.0306550000000119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9" sqref="C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35.71</v>
      </c>
      <c r="I3" s="95">
        <v>0</v>
      </c>
      <c r="J3" s="95">
        <v>14.38</v>
      </c>
      <c r="K3" s="95">
        <v>0</v>
      </c>
      <c r="L3" s="95">
        <v>6.71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56.8</v>
      </c>
      <c r="W3">
        <v>35.71</v>
      </c>
      <c r="X3">
        <v>0</v>
      </c>
      <c r="Y3">
        <v>6.71</v>
      </c>
      <c r="Z3">
        <v>0</v>
      </c>
      <c r="AA3">
        <v>14.38</v>
      </c>
    </row>
    <row r="4" spans="1:27">
      <c r="B4" t="s">
        <v>263</v>
      </c>
      <c r="G4" t="s">
        <v>46</v>
      </c>
      <c r="H4" s="115">
        <v>28.11</v>
      </c>
      <c r="I4" s="88">
        <v>0</v>
      </c>
      <c r="J4" s="88">
        <v>14.38</v>
      </c>
      <c r="K4" s="88">
        <v>0</v>
      </c>
      <c r="L4" s="88">
        <v>6.71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49.2</v>
      </c>
      <c r="W4">
        <v>28.11</v>
      </c>
      <c r="X4">
        <v>0</v>
      </c>
      <c r="Y4">
        <v>6.71</v>
      </c>
      <c r="Z4">
        <v>0</v>
      </c>
      <c r="AA4">
        <v>14.38</v>
      </c>
    </row>
    <row r="5" spans="1:27">
      <c r="G5" t="s">
        <v>47</v>
      </c>
      <c r="H5" s="115">
        <v>17.690000000000001</v>
      </c>
      <c r="I5" s="88">
        <v>0</v>
      </c>
      <c r="J5" s="88">
        <v>9.59</v>
      </c>
      <c r="K5" s="88">
        <v>0</v>
      </c>
      <c r="L5" s="88">
        <v>5.75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33.03</v>
      </c>
      <c r="W5">
        <v>17.690000000000001</v>
      </c>
      <c r="X5">
        <v>0</v>
      </c>
      <c r="Y5">
        <v>5.75</v>
      </c>
      <c r="Z5">
        <v>0</v>
      </c>
      <c r="AA5">
        <v>9.59</v>
      </c>
    </row>
    <row r="6" spans="1:27">
      <c r="G6" t="s">
        <v>48</v>
      </c>
      <c r="H6" s="115">
        <v>23.58</v>
      </c>
      <c r="I6" s="88">
        <v>0</v>
      </c>
      <c r="J6" s="88">
        <v>0</v>
      </c>
      <c r="K6" s="88">
        <v>0</v>
      </c>
      <c r="L6" s="88">
        <v>5.75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29.33</v>
      </c>
      <c r="W6">
        <v>23.58</v>
      </c>
      <c r="X6">
        <v>0</v>
      </c>
      <c r="Y6">
        <v>5.75</v>
      </c>
      <c r="Z6">
        <v>0</v>
      </c>
      <c r="AA6">
        <v>-20</v>
      </c>
    </row>
    <row r="7" spans="1:27">
      <c r="G7" t="s">
        <v>49</v>
      </c>
      <c r="H7" s="115">
        <v>23.61</v>
      </c>
      <c r="I7" s="88">
        <v>0</v>
      </c>
      <c r="J7" s="88">
        <v>0</v>
      </c>
      <c r="K7" s="88">
        <v>0</v>
      </c>
      <c r="L7" s="88">
        <v>9.59</v>
      </c>
      <c r="M7" s="116">
        <v>0</v>
      </c>
      <c r="N7" s="115">
        <v>0</v>
      </c>
      <c r="O7" s="88">
        <v>0</v>
      </c>
      <c r="P7" s="88">
        <v>-45</v>
      </c>
      <c r="Q7" s="88">
        <v>0</v>
      </c>
      <c r="R7" s="88">
        <v>0</v>
      </c>
      <c r="S7" s="116">
        <v>0</v>
      </c>
      <c r="U7" s="115">
        <v>-45</v>
      </c>
      <c r="V7" s="116">
        <v>33.200000000000003</v>
      </c>
      <c r="W7">
        <v>23.61</v>
      </c>
      <c r="X7">
        <v>0</v>
      </c>
      <c r="Y7">
        <v>9.59</v>
      </c>
      <c r="Z7">
        <v>0</v>
      </c>
      <c r="AA7">
        <v>-45</v>
      </c>
    </row>
    <row r="8" spans="1:27">
      <c r="G8" t="s">
        <v>50</v>
      </c>
      <c r="H8" s="115">
        <v>23.84</v>
      </c>
      <c r="I8" s="88">
        <v>0</v>
      </c>
      <c r="J8" s="88">
        <v>0</v>
      </c>
      <c r="K8" s="88">
        <v>28.76</v>
      </c>
      <c r="L8" s="88">
        <v>1.92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54.52</v>
      </c>
      <c r="W8">
        <v>23.84</v>
      </c>
      <c r="X8">
        <v>0</v>
      </c>
      <c r="Y8">
        <v>1.92</v>
      </c>
      <c r="Z8">
        <v>28.76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28.76</v>
      </c>
      <c r="K9" s="88">
        <v>0</v>
      </c>
      <c r="L9" s="88">
        <v>3.84</v>
      </c>
      <c r="M9" s="116">
        <v>0</v>
      </c>
      <c r="N9" s="115">
        <v>0</v>
      </c>
      <c r="O9" s="88">
        <v>-40</v>
      </c>
      <c r="P9" s="88">
        <v>0</v>
      </c>
      <c r="Q9" s="88">
        <v>0</v>
      </c>
      <c r="R9" s="88">
        <v>0</v>
      </c>
      <c r="S9" s="116">
        <v>0</v>
      </c>
      <c r="U9" s="115">
        <v>-40</v>
      </c>
      <c r="V9" s="116">
        <v>32.6</v>
      </c>
      <c r="W9">
        <v>0</v>
      </c>
      <c r="X9">
        <v>-40</v>
      </c>
      <c r="Y9">
        <v>3.84</v>
      </c>
      <c r="Z9">
        <v>0</v>
      </c>
      <c r="AA9">
        <v>28.76</v>
      </c>
    </row>
    <row r="10" spans="1:27">
      <c r="G10" t="s">
        <v>52</v>
      </c>
      <c r="H10" s="115">
        <v>26.9</v>
      </c>
      <c r="I10" s="88">
        <v>0</v>
      </c>
      <c r="J10" s="88">
        <v>33.549999999999997</v>
      </c>
      <c r="K10" s="88">
        <v>0</v>
      </c>
      <c r="L10" s="88">
        <v>3.84</v>
      </c>
      <c r="M10" s="116">
        <v>0</v>
      </c>
      <c r="N10" s="115">
        <v>0</v>
      </c>
      <c r="O10" s="88">
        <v>-35</v>
      </c>
      <c r="P10" s="88">
        <v>0</v>
      </c>
      <c r="Q10" s="88">
        <v>0</v>
      </c>
      <c r="R10" s="88">
        <v>0</v>
      </c>
      <c r="S10" s="116">
        <v>0</v>
      </c>
      <c r="U10" s="115">
        <v>-35</v>
      </c>
      <c r="V10" s="116">
        <v>64.290000000000006</v>
      </c>
      <c r="W10">
        <v>26.9</v>
      </c>
      <c r="X10">
        <v>-35</v>
      </c>
      <c r="Y10">
        <v>3.84</v>
      </c>
      <c r="Z10">
        <v>0</v>
      </c>
      <c r="AA10">
        <v>33.549999999999997</v>
      </c>
    </row>
    <row r="11" spans="1:27">
      <c r="G11" t="s">
        <v>53</v>
      </c>
      <c r="H11" s="115">
        <v>63.98</v>
      </c>
      <c r="I11" s="88">
        <v>0</v>
      </c>
      <c r="J11" s="88">
        <v>38.36</v>
      </c>
      <c r="K11" s="88">
        <v>0</v>
      </c>
      <c r="L11" s="88">
        <v>2.88</v>
      </c>
      <c r="M11" s="116">
        <v>0</v>
      </c>
      <c r="N11" s="115">
        <v>0</v>
      </c>
      <c r="O11" s="88">
        <v>-32</v>
      </c>
      <c r="P11" s="88">
        <v>0</v>
      </c>
      <c r="Q11" s="88">
        <v>0</v>
      </c>
      <c r="R11" s="88">
        <v>0</v>
      </c>
      <c r="S11" s="116">
        <v>0</v>
      </c>
      <c r="U11" s="115">
        <v>-32</v>
      </c>
      <c r="V11" s="116">
        <v>105.22</v>
      </c>
      <c r="W11">
        <v>63.98</v>
      </c>
      <c r="X11">
        <v>-32</v>
      </c>
      <c r="Y11">
        <v>2.88</v>
      </c>
      <c r="Z11">
        <v>0</v>
      </c>
      <c r="AA11">
        <v>38.36</v>
      </c>
    </row>
    <row r="12" spans="1:27">
      <c r="G12" t="s">
        <v>54</v>
      </c>
      <c r="H12" s="115">
        <v>28.14</v>
      </c>
      <c r="I12" s="88">
        <v>0</v>
      </c>
      <c r="J12" s="88">
        <v>28.77</v>
      </c>
      <c r="K12" s="88">
        <v>0</v>
      </c>
      <c r="L12" s="88">
        <v>2.88</v>
      </c>
      <c r="M12" s="116">
        <v>0</v>
      </c>
      <c r="N12" s="115">
        <v>0</v>
      </c>
      <c r="O12" s="88">
        <v>-35</v>
      </c>
      <c r="P12" s="88">
        <v>0</v>
      </c>
      <c r="Q12" s="88">
        <v>0</v>
      </c>
      <c r="R12" s="88">
        <v>0</v>
      </c>
      <c r="S12" s="116">
        <v>0</v>
      </c>
      <c r="U12" s="115">
        <v>-35</v>
      </c>
      <c r="V12" s="116">
        <v>59.79</v>
      </c>
      <c r="W12">
        <v>28.14</v>
      </c>
      <c r="X12">
        <v>-35</v>
      </c>
      <c r="Y12">
        <v>2.88</v>
      </c>
      <c r="Z12">
        <v>0</v>
      </c>
      <c r="AA12">
        <v>28.77</v>
      </c>
    </row>
    <row r="13" spans="1:27">
      <c r="G13" t="s">
        <v>55</v>
      </c>
      <c r="H13" s="115">
        <v>19.18</v>
      </c>
      <c r="I13" s="88">
        <v>0</v>
      </c>
      <c r="J13" s="88">
        <v>0</v>
      </c>
      <c r="K13" s="88">
        <v>33.56</v>
      </c>
      <c r="L13" s="88">
        <v>6.71</v>
      </c>
      <c r="M13" s="116">
        <v>0</v>
      </c>
      <c r="N13" s="115">
        <v>0</v>
      </c>
      <c r="O13" s="88">
        <v>0</v>
      </c>
      <c r="P13" s="88">
        <v>-25</v>
      </c>
      <c r="Q13" s="88">
        <v>0</v>
      </c>
      <c r="R13" s="88">
        <v>0</v>
      </c>
      <c r="S13" s="116">
        <v>0</v>
      </c>
      <c r="U13" s="115">
        <v>-25</v>
      </c>
      <c r="V13" s="116">
        <v>59.45</v>
      </c>
      <c r="W13">
        <v>19.18</v>
      </c>
      <c r="X13">
        <v>0</v>
      </c>
      <c r="Y13">
        <v>6.71</v>
      </c>
      <c r="Z13">
        <v>33.56</v>
      </c>
      <c r="AA13">
        <v>-25</v>
      </c>
    </row>
    <row r="14" spans="1:27">
      <c r="G14" t="s">
        <v>56</v>
      </c>
      <c r="H14" s="115">
        <v>23.97</v>
      </c>
      <c r="I14" s="88">
        <v>0</v>
      </c>
      <c r="J14" s="88">
        <v>14.38</v>
      </c>
      <c r="K14" s="88">
        <v>0</v>
      </c>
      <c r="L14" s="88">
        <v>0.96</v>
      </c>
      <c r="M14" s="116">
        <v>0</v>
      </c>
      <c r="N14" s="115">
        <v>0</v>
      </c>
      <c r="O14" s="88">
        <v>-25</v>
      </c>
      <c r="P14" s="88">
        <v>0</v>
      </c>
      <c r="Q14" s="88">
        <v>0</v>
      </c>
      <c r="R14" s="88">
        <v>0</v>
      </c>
      <c r="S14" s="116">
        <v>0</v>
      </c>
      <c r="U14" s="115">
        <v>-25</v>
      </c>
      <c r="V14" s="116">
        <v>39.31</v>
      </c>
      <c r="W14">
        <v>23.97</v>
      </c>
      <c r="X14">
        <v>-25</v>
      </c>
      <c r="Y14">
        <v>0.96</v>
      </c>
      <c r="Z14">
        <v>0</v>
      </c>
      <c r="AA14">
        <v>14.38</v>
      </c>
    </row>
    <row r="15" spans="1:27">
      <c r="G15" t="s">
        <v>57</v>
      </c>
      <c r="H15" s="115">
        <v>24.93</v>
      </c>
      <c r="I15" s="88">
        <v>0</v>
      </c>
      <c r="J15" s="88">
        <v>14.38</v>
      </c>
      <c r="K15" s="88">
        <v>0</v>
      </c>
      <c r="L15" s="88">
        <v>2.88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42.19</v>
      </c>
      <c r="W15">
        <v>24.93</v>
      </c>
      <c r="X15">
        <v>0</v>
      </c>
      <c r="Y15">
        <v>2.88</v>
      </c>
      <c r="Z15">
        <v>0</v>
      </c>
      <c r="AA15">
        <v>14.38</v>
      </c>
    </row>
    <row r="16" spans="1:27">
      <c r="G16" t="s">
        <v>58</v>
      </c>
      <c r="H16" s="115">
        <v>22.05</v>
      </c>
      <c r="I16" s="88">
        <v>0</v>
      </c>
      <c r="J16" s="88">
        <v>14.38</v>
      </c>
      <c r="K16" s="88">
        <v>0</v>
      </c>
      <c r="L16" s="88">
        <v>2.88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39.31</v>
      </c>
      <c r="W16">
        <v>22.05</v>
      </c>
      <c r="X16">
        <v>0</v>
      </c>
      <c r="Y16">
        <v>2.88</v>
      </c>
      <c r="Z16">
        <v>0</v>
      </c>
      <c r="AA16">
        <v>14.38</v>
      </c>
    </row>
    <row r="17" spans="7:27">
      <c r="G17" t="s">
        <v>59</v>
      </c>
      <c r="H17" s="115">
        <v>0</v>
      </c>
      <c r="I17" s="88">
        <v>0</v>
      </c>
      <c r="J17" s="88">
        <v>14.39</v>
      </c>
      <c r="K17" s="88">
        <v>0</v>
      </c>
      <c r="L17" s="88">
        <v>4.79</v>
      </c>
      <c r="M17" s="116">
        <v>0</v>
      </c>
      <c r="N17" s="115">
        <v>0</v>
      </c>
      <c r="O17" s="88">
        <v>-40</v>
      </c>
      <c r="P17" s="88">
        <v>0</v>
      </c>
      <c r="Q17" s="88">
        <v>0</v>
      </c>
      <c r="R17" s="88">
        <v>0</v>
      </c>
      <c r="S17" s="116">
        <v>0</v>
      </c>
      <c r="U17" s="115">
        <v>-40</v>
      </c>
      <c r="V17" s="116">
        <v>19.18</v>
      </c>
      <c r="W17">
        <v>0</v>
      </c>
      <c r="X17">
        <v>-40</v>
      </c>
      <c r="Y17">
        <v>4.79</v>
      </c>
      <c r="Z17">
        <v>0</v>
      </c>
      <c r="AA17">
        <v>14.39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33.56</v>
      </c>
      <c r="L18" s="88">
        <v>3.84</v>
      </c>
      <c r="M18" s="116">
        <v>0</v>
      </c>
      <c r="N18" s="115">
        <v>0</v>
      </c>
      <c r="O18" s="88">
        <v>-35</v>
      </c>
      <c r="P18" s="88">
        <v>-18</v>
      </c>
      <c r="Q18" s="88">
        <v>0</v>
      </c>
      <c r="R18" s="88">
        <v>0</v>
      </c>
      <c r="S18" s="116">
        <v>0</v>
      </c>
      <c r="U18" s="115">
        <v>-53</v>
      </c>
      <c r="V18" s="116">
        <v>37.4</v>
      </c>
      <c r="W18">
        <v>0</v>
      </c>
      <c r="X18">
        <v>-35</v>
      </c>
      <c r="Y18">
        <v>3.84</v>
      </c>
      <c r="Z18">
        <v>33.56</v>
      </c>
      <c r="AA18">
        <v>-18</v>
      </c>
    </row>
    <row r="19" spans="7:27">
      <c r="G19" t="s">
        <v>61</v>
      </c>
      <c r="H19" s="115">
        <v>0</v>
      </c>
      <c r="I19" s="88">
        <v>0</v>
      </c>
      <c r="J19" s="88">
        <v>14.38</v>
      </c>
      <c r="K19" s="88">
        <v>0</v>
      </c>
      <c r="L19" s="88">
        <v>0.96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15.34</v>
      </c>
      <c r="W19">
        <v>0</v>
      </c>
      <c r="X19">
        <v>0</v>
      </c>
      <c r="Y19">
        <v>0.96</v>
      </c>
      <c r="Z19">
        <v>0</v>
      </c>
      <c r="AA19">
        <v>14.38</v>
      </c>
    </row>
    <row r="20" spans="7:27">
      <c r="G20" t="s">
        <v>62</v>
      </c>
      <c r="H20" s="115">
        <v>0</v>
      </c>
      <c r="I20" s="88">
        <v>0</v>
      </c>
      <c r="J20" s="88">
        <v>19.18</v>
      </c>
      <c r="K20" s="88">
        <v>0</v>
      </c>
      <c r="L20" s="88">
        <v>0</v>
      </c>
      <c r="M20" s="116">
        <v>0</v>
      </c>
      <c r="N20" s="115">
        <v>-20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-20</v>
      </c>
      <c r="V20" s="116">
        <v>19.18</v>
      </c>
      <c r="W20">
        <v>-20</v>
      </c>
      <c r="X20">
        <v>0</v>
      </c>
      <c r="Y20">
        <v>0</v>
      </c>
      <c r="Z20">
        <v>0</v>
      </c>
      <c r="AA20">
        <v>19.18</v>
      </c>
    </row>
    <row r="21" spans="7:27">
      <c r="G21" t="s">
        <v>63</v>
      </c>
      <c r="H21" s="115">
        <v>0</v>
      </c>
      <c r="I21" s="88">
        <v>9.59</v>
      </c>
      <c r="J21" s="88">
        <v>38.36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47.94</v>
      </c>
      <c r="W21">
        <v>0</v>
      </c>
      <c r="X21">
        <v>9.59</v>
      </c>
      <c r="Y21">
        <v>0</v>
      </c>
      <c r="Z21">
        <v>0</v>
      </c>
      <c r="AA21">
        <v>38.36</v>
      </c>
    </row>
    <row r="22" spans="7:27">
      <c r="G22" t="s">
        <v>64</v>
      </c>
      <c r="H22" s="115">
        <v>0</v>
      </c>
      <c r="I22" s="88">
        <v>0</v>
      </c>
      <c r="J22" s="88">
        <v>19.18</v>
      </c>
      <c r="K22" s="88">
        <v>0</v>
      </c>
      <c r="L22" s="88">
        <v>0</v>
      </c>
      <c r="M22" s="116">
        <v>0</v>
      </c>
      <c r="N22" s="115">
        <v>0</v>
      </c>
      <c r="O22" s="88">
        <v>-35</v>
      </c>
      <c r="P22" s="88">
        <v>0</v>
      </c>
      <c r="Q22" s="88">
        <v>0</v>
      </c>
      <c r="R22" s="88">
        <v>0</v>
      </c>
      <c r="S22" s="116">
        <v>0</v>
      </c>
      <c r="U22" s="115">
        <v>-35</v>
      </c>
      <c r="V22" s="116">
        <v>19.18</v>
      </c>
      <c r="W22">
        <v>0</v>
      </c>
      <c r="X22">
        <v>-35</v>
      </c>
      <c r="Y22">
        <v>0</v>
      </c>
      <c r="Z22">
        <v>0</v>
      </c>
      <c r="AA22">
        <v>19.18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33.56</v>
      </c>
      <c r="L23" s="88">
        <v>0</v>
      </c>
      <c r="M23" s="116">
        <v>0</v>
      </c>
      <c r="N23" s="115">
        <v>0</v>
      </c>
      <c r="O23" s="88">
        <v>-20</v>
      </c>
      <c r="P23" s="88">
        <v>-2</v>
      </c>
      <c r="Q23" s="88">
        <v>0</v>
      </c>
      <c r="R23" s="88">
        <v>0</v>
      </c>
      <c r="S23" s="116">
        <v>0</v>
      </c>
      <c r="U23" s="115">
        <v>-22</v>
      </c>
      <c r="V23" s="116">
        <v>33.56</v>
      </c>
      <c r="W23">
        <v>0</v>
      </c>
      <c r="X23">
        <v>-20</v>
      </c>
      <c r="Y23">
        <v>0</v>
      </c>
      <c r="Z23">
        <v>33.56</v>
      </c>
      <c r="AA23">
        <v>-2</v>
      </c>
    </row>
    <row r="24" spans="7:27">
      <c r="G24" t="s">
        <v>66</v>
      </c>
      <c r="H24" s="115">
        <v>0</v>
      </c>
      <c r="I24" s="88">
        <v>0</v>
      </c>
      <c r="J24" s="88">
        <v>23.97</v>
      </c>
      <c r="K24" s="88">
        <v>0</v>
      </c>
      <c r="L24" s="88">
        <v>0</v>
      </c>
      <c r="M24" s="116">
        <v>0</v>
      </c>
      <c r="N24" s="115">
        <v>0</v>
      </c>
      <c r="O24" s="88">
        <v>-15</v>
      </c>
      <c r="P24" s="88">
        <v>0</v>
      </c>
      <c r="Q24" s="88">
        <v>0</v>
      </c>
      <c r="R24" s="88">
        <v>0</v>
      </c>
      <c r="S24" s="116">
        <v>0</v>
      </c>
      <c r="U24" s="115">
        <v>-15</v>
      </c>
      <c r="V24" s="116">
        <v>23.97</v>
      </c>
      <c r="W24">
        <v>0</v>
      </c>
      <c r="X24">
        <v>-15</v>
      </c>
      <c r="Y24">
        <v>0</v>
      </c>
      <c r="Z24">
        <v>0</v>
      </c>
      <c r="AA24">
        <v>23.97</v>
      </c>
    </row>
    <row r="25" spans="7:27">
      <c r="G25" t="s">
        <v>67</v>
      </c>
      <c r="H25" s="115">
        <v>21.1</v>
      </c>
      <c r="I25" s="88">
        <v>0</v>
      </c>
      <c r="J25" s="88">
        <v>38.35</v>
      </c>
      <c r="K25" s="88">
        <v>0</v>
      </c>
      <c r="L25" s="88">
        <v>0.96</v>
      </c>
      <c r="M25" s="116">
        <v>0</v>
      </c>
      <c r="N25" s="115">
        <v>0</v>
      </c>
      <c r="O25" s="88">
        <v>-10</v>
      </c>
      <c r="P25" s="88">
        <v>0</v>
      </c>
      <c r="Q25" s="88">
        <v>0</v>
      </c>
      <c r="R25" s="88">
        <v>0</v>
      </c>
      <c r="S25" s="116">
        <v>0</v>
      </c>
      <c r="U25" s="115">
        <v>-10</v>
      </c>
      <c r="V25" s="116">
        <v>60.41</v>
      </c>
      <c r="W25">
        <v>21.1</v>
      </c>
      <c r="X25">
        <v>-10</v>
      </c>
      <c r="Y25">
        <v>0.96</v>
      </c>
      <c r="Z25">
        <v>0</v>
      </c>
      <c r="AA25">
        <v>38.35</v>
      </c>
    </row>
    <row r="26" spans="7:27">
      <c r="G26" t="s">
        <v>68</v>
      </c>
      <c r="H26" s="115">
        <v>27.81</v>
      </c>
      <c r="I26" s="88">
        <v>0</v>
      </c>
      <c r="J26" s="88">
        <v>27.43</v>
      </c>
      <c r="K26" s="88">
        <v>0</v>
      </c>
      <c r="L26" s="88">
        <v>8.6300000000000008</v>
      </c>
      <c r="M26" s="116">
        <v>0</v>
      </c>
      <c r="N26" s="115">
        <v>0</v>
      </c>
      <c r="O26" s="88">
        <v>-10</v>
      </c>
      <c r="P26" s="88">
        <v>0</v>
      </c>
      <c r="Q26" s="88">
        <v>0</v>
      </c>
      <c r="R26" s="88">
        <v>0</v>
      </c>
      <c r="S26" s="116">
        <v>0</v>
      </c>
      <c r="U26" s="115">
        <v>-10</v>
      </c>
      <c r="V26" s="116">
        <v>63.87</v>
      </c>
      <c r="W26">
        <v>27.81</v>
      </c>
      <c r="X26">
        <v>-10</v>
      </c>
      <c r="Y26">
        <v>8.6300000000000008</v>
      </c>
      <c r="Z26">
        <v>0</v>
      </c>
      <c r="AA26">
        <v>27.43</v>
      </c>
    </row>
    <row r="27" spans="7:27">
      <c r="G27" t="s">
        <v>69</v>
      </c>
      <c r="H27" s="115">
        <v>89.18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-105</v>
      </c>
      <c r="P27" s="88">
        <v>-45</v>
      </c>
      <c r="Q27" s="88">
        <v>0</v>
      </c>
      <c r="R27" s="88">
        <v>0</v>
      </c>
      <c r="S27" s="116">
        <v>0</v>
      </c>
      <c r="U27" s="115">
        <v>-150</v>
      </c>
      <c r="V27" s="116">
        <v>89.18</v>
      </c>
      <c r="W27">
        <v>89.18</v>
      </c>
      <c r="X27">
        <v>-105</v>
      </c>
      <c r="Y27">
        <v>0</v>
      </c>
      <c r="Z27">
        <v>0</v>
      </c>
      <c r="AA27">
        <v>-45</v>
      </c>
    </row>
    <row r="28" spans="7:27">
      <c r="G28" t="s">
        <v>70</v>
      </c>
      <c r="H28" s="115">
        <v>28.77</v>
      </c>
      <c r="I28" s="88">
        <v>0</v>
      </c>
      <c r="J28" s="88">
        <v>0</v>
      </c>
      <c r="K28" s="88">
        <v>43.15</v>
      </c>
      <c r="L28" s="88">
        <v>0</v>
      </c>
      <c r="M28" s="116">
        <v>0</v>
      </c>
      <c r="N28" s="115">
        <v>0</v>
      </c>
      <c r="O28" s="88">
        <v>-113</v>
      </c>
      <c r="P28" s="88">
        <v>0</v>
      </c>
      <c r="Q28" s="88">
        <v>0</v>
      </c>
      <c r="R28" s="88">
        <v>0</v>
      </c>
      <c r="S28" s="116">
        <v>0</v>
      </c>
      <c r="U28" s="115">
        <v>-113</v>
      </c>
      <c r="V28" s="116">
        <v>71.92</v>
      </c>
      <c r="W28">
        <v>28.77</v>
      </c>
      <c r="X28">
        <v>-113</v>
      </c>
      <c r="Y28">
        <v>0</v>
      </c>
      <c r="Z28">
        <v>43.15</v>
      </c>
      <c r="AA28">
        <v>0</v>
      </c>
    </row>
    <row r="29" spans="7:27">
      <c r="G29" t="s">
        <v>71</v>
      </c>
      <c r="H29" s="115">
        <v>74.790000000000006</v>
      </c>
      <c r="I29" s="88">
        <v>0</v>
      </c>
      <c r="J29" s="88">
        <v>0</v>
      </c>
      <c r="K29" s="88">
        <v>19.18</v>
      </c>
      <c r="L29" s="88">
        <v>0</v>
      </c>
      <c r="M29" s="116">
        <v>0</v>
      </c>
      <c r="N29" s="115">
        <v>0</v>
      </c>
      <c r="O29" s="88">
        <v>-39</v>
      </c>
      <c r="P29" s="88">
        <v>-15</v>
      </c>
      <c r="Q29" s="88">
        <v>0</v>
      </c>
      <c r="R29" s="88">
        <v>0</v>
      </c>
      <c r="S29" s="116">
        <v>0</v>
      </c>
      <c r="U29" s="115">
        <v>-54</v>
      </c>
      <c r="V29" s="116">
        <v>93.97</v>
      </c>
      <c r="W29">
        <v>74.790000000000006</v>
      </c>
      <c r="X29">
        <v>-39</v>
      </c>
      <c r="Y29">
        <v>0</v>
      </c>
      <c r="Z29">
        <v>19.18</v>
      </c>
      <c r="AA29">
        <v>-15</v>
      </c>
    </row>
    <row r="30" spans="7:27">
      <c r="G30" t="s">
        <v>72</v>
      </c>
      <c r="H30" s="115">
        <v>46.99</v>
      </c>
      <c r="I30" s="88">
        <v>0</v>
      </c>
      <c r="J30" s="88">
        <v>28.77</v>
      </c>
      <c r="K30" s="88">
        <v>23.97</v>
      </c>
      <c r="L30" s="88">
        <v>0</v>
      </c>
      <c r="M30" s="116">
        <v>0</v>
      </c>
      <c r="N30" s="115">
        <v>0</v>
      </c>
      <c r="O30" s="88">
        <v>-36</v>
      </c>
      <c r="P30" s="88">
        <v>0</v>
      </c>
      <c r="Q30" s="88">
        <v>0</v>
      </c>
      <c r="R30" s="88">
        <v>0</v>
      </c>
      <c r="S30" s="116">
        <v>0</v>
      </c>
      <c r="U30" s="115">
        <v>-36</v>
      </c>
      <c r="V30" s="116">
        <v>99.73</v>
      </c>
      <c r="W30">
        <v>46.99</v>
      </c>
      <c r="X30">
        <v>-36</v>
      </c>
      <c r="Y30">
        <v>0</v>
      </c>
      <c r="Z30">
        <v>23.97</v>
      </c>
      <c r="AA30">
        <v>28.77</v>
      </c>
    </row>
    <row r="31" spans="7:27">
      <c r="G31" t="s">
        <v>73</v>
      </c>
      <c r="H31" s="115">
        <v>65.209999999999994</v>
      </c>
      <c r="I31" s="88">
        <v>0</v>
      </c>
      <c r="J31" s="88">
        <v>0</v>
      </c>
      <c r="K31" s="88">
        <v>4.79</v>
      </c>
      <c r="L31" s="88">
        <v>19.18</v>
      </c>
      <c r="M31" s="116">
        <v>0</v>
      </c>
      <c r="N31" s="115">
        <v>0</v>
      </c>
      <c r="O31" s="88">
        <v>-45</v>
      </c>
      <c r="P31" s="88">
        <v>0</v>
      </c>
      <c r="Q31" s="88">
        <v>0</v>
      </c>
      <c r="R31" s="88">
        <v>0</v>
      </c>
      <c r="S31" s="116">
        <v>0</v>
      </c>
      <c r="U31" s="115">
        <v>-45</v>
      </c>
      <c r="V31" s="116">
        <v>89.18</v>
      </c>
      <c r="W31">
        <v>65.209999999999994</v>
      </c>
      <c r="X31">
        <v>-45</v>
      </c>
      <c r="Y31">
        <v>19.18</v>
      </c>
      <c r="Z31">
        <v>4.79</v>
      </c>
      <c r="AA31">
        <v>0</v>
      </c>
    </row>
    <row r="32" spans="7:27">
      <c r="G32" t="s">
        <v>74</v>
      </c>
      <c r="H32" s="115">
        <v>14.38</v>
      </c>
      <c r="I32" s="88">
        <v>0</v>
      </c>
      <c r="J32" s="88">
        <v>38.36</v>
      </c>
      <c r="K32" s="88">
        <v>67.12</v>
      </c>
      <c r="L32" s="88">
        <v>0</v>
      </c>
      <c r="M32" s="116">
        <v>0</v>
      </c>
      <c r="N32" s="115">
        <v>0</v>
      </c>
      <c r="O32" s="88">
        <v>-20</v>
      </c>
      <c r="P32" s="88">
        <v>0</v>
      </c>
      <c r="Q32" s="88">
        <v>0</v>
      </c>
      <c r="R32" s="88">
        <v>0</v>
      </c>
      <c r="S32" s="116">
        <v>0</v>
      </c>
      <c r="U32" s="115">
        <v>-20</v>
      </c>
      <c r="V32" s="116">
        <v>119.86</v>
      </c>
      <c r="W32">
        <v>14.38</v>
      </c>
      <c r="X32">
        <v>-20</v>
      </c>
      <c r="Y32">
        <v>0</v>
      </c>
      <c r="Z32">
        <v>67.12</v>
      </c>
      <c r="AA32">
        <v>38.36</v>
      </c>
    </row>
    <row r="33" spans="7:27">
      <c r="G33" t="s">
        <v>75</v>
      </c>
      <c r="H33" s="115">
        <v>4.79</v>
      </c>
      <c r="I33" s="88">
        <v>0</v>
      </c>
      <c r="J33" s="88">
        <v>28.77</v>
      </c>
      <c r="K33" s="88">
        <v>28.77</v>
      </c>
      <c r="L33" s="88">
        <v>0</v>
      </c>
      <c r="M33" s="116">
        <v>0</v>
      </c>
      <c r="N33" s="115">
        <v>0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-10</v>
      </c>
      <c r="V33" s="116">
        <v>62.33</v>
      </c>
      <c r="W33">
        <v>4.79</v>
      </c>
      <c r="X33">
        <v>-10</v>
      </c>
      <c r="Y33">
        <v>0</v>
      </c>
      <c r="Z33">
        <v>28.77</v>
      </c>
      <c r="AA33">
        <v>28.77</v>
      </c>
    </row>
    <row r="34" spans="7:27">
      <c r="G34" t="s">
        <v>76</v>
      </c>
      <c r="H34" s="115">
        <v>22.06</v>
      </c>
      <c r="I34" s="88">
        <v>0</v>
      </c>
      <c r="J34" s="88">
        <v>0</v>
      </c>
      <c r="K34" s="88">
        <v>14.38</v>
      </c>
      <c r="L34" s="88">
        <v>0</v>
      </c>
      <c r="M34" s="116">
        <v>0</v>
      </c>
      <c r="N34" s="115">
        <v>0</v>
      </c>
      <c r="O34" s="88">
        <v>-34</v>
      </c>
      <c r="P34" s="88">
        <v>-20</v>
      </c>
      <c r="Q34" s="88">
        <v>0</v>
      </c>
      <c r="R34" s="88">
        <v>0</v>
      </c>
      <c r="S34" s="116">
        <v>0</v>
      </c>
      <c r="U34" s="115">
        <v>-54</v>
      </c>
      <c r="V34" s="116">
        <v>36.44</v>
      </c>
      <c r="W34">
        <v>22.06</v>
      </c>
      <c r="X34">
        <v>-34</v>
      </c>
      <c r="Y34">
        <v>0</v>
      </c>
      <c r="Z34">
        <v>14.38</v>
      </c>
      <c r="AA34">
        <v>-20</v>
      </c>
    </row>
    <row r="35" spans="7:27">
      <c r="G35" t="s">
        <v>77</v>
      </c>
      <c r="H35" s="115">
        <v>64.25</v>
      </c>
      <c r="I35" s="88">
        <v>14.38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-35</v>
      </c>
      <c r="R35" s="88">
        <v>0</v>
      </c>
      <c r="S35" s="116">
        <v>0</v>
      </c>
      <c r="U35" s="115">
        <v>-35</v>
      </c>
      <c r="V35" s="116">
        <v>78.63</v>
      </c>
      <c r="W35">
        <v>64.25</v>
      </c>
      <c r="X35">
        <v>14.38</v>
      </c>
      <c r="Y35">
        <v>0</v>
      </c>
      <c r="Z35">
        <v>-35</v>
      </c>
      <c r="AA35">
        <v>0</v>
      </c>
    </row>
    <row r="36" spans="7:27">
      <c r="G36" t="s">
        <v>78</v>
      </c>
      <c r="H36" s="115">
        <v>46.02</v>
      </c>
      <c r="I36" s="88">
        <v>20.14</v>
      </c>
      <c r="J36" s="88">
        <v>28.77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-20</v>
      </c>
      <c r="R36" s="88">
        <v>0</v>
      </c>
      <c r="S36" s="116">
        <v>0</v>
      </c>
      <c r="U36" s="115">
        <v>-20</v>
      </c>
      <c r="V36" s="116">
        <v>94.93</v>
      </c>
      <c r="W36">
        <v>46.02</v>
      </c>
      <c r="X36">
        <v>20.14</v>
      </c>
      <c r="Y36">
        <v>0</v>
      </c>
      <c r="Z36">
        <v>-20</v>
      </c>
      <c r="AA36">
        <v>28.77</v>
      </c>
    </row>
    <row r="37" spans="7:27">
      <c r="G37" t="s">
        <v>79</v>
      </c>
      <c r="H37" s="115">
        <v>27.8</v>
      </c>
      <c r="I37" s="88">
        <v>9.59</v>
      </c>
      <c r="J37" s="88">
        <v>19.18</v>
      </c>
      <c r="K37" s="88">
        <v>0</v>
      </c>
      <c r="L37" s="88">
        <v>19.18</v>
      </c>
      <c r="M37" s="116">
        <v>0</v>
      </c>
      <c r="N37" s="115">
        <v>0</v>
      </c>
      <c r="O37" s="88">
        <v>0</v>
      </c>
      <c r="P37" s="88">
        <v>0</v>
      </c>
      <c r="Q37" s="88">
        <v>-15</v>
      </c>
      <c r="R37" s="88">
        <v>0</v>
      </c>
      <c r="S37" s="116">
        <v>0</v>
      </c>
      <c r="U37" s="115">
        <v>-15</v>
      </c>
      <c r="V37" s="116">
        <v>75.75</v>
      </c>
      <c r="W37">
        <v>27.8</v>
      </c>
      <c r="X37">
        <v>9.59</v>
      </c>
      <c r="Y37">
        <v>19.18</v>
      </c>
      <c r="Z37">
        <v>-15</v>
      </c>
      <c r="AA37">
        <v>19.18</v>
      </c>
    </row>
    <row r="38" spans="7:27">
      <c r="G38" t="s">
        <v>80</v>
      </c>
      <c r="H38" s="115">
        <v>30.68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-18</v>
      </c>
      <c r="P38" s="88">
        <v>-35</v>
      </c>
      <c r="Q38" s="88">
        <v>-10</v>
      </c>
      <c r="R38" s="88">
        <v>0</v>
      </c>
      <c r="S38" s="116">
        <v>0</v>
      </c>
      <c r="U38" s="115">
        <v>-63</v>
      </c>
      <c r="V38" s="116">
        <v>30.68</v>
      </c>
      <c r="W38">
        <v>30.68</v>
      </c>
      <c r="X38">
        <v>-18</v>
      </c>
      <c r="Y38">
        <v>0</v>
      </c>
      <c r="Z38">
        <v>-10</v>
      </c>
      <c r="AA38">
        <v>-35</v>
      </c>
    </row>
    <row r="39" spans="7:27">
      <c r="G39" t="s">
        <v>81</v>
      </c>
      <c r="H39" s="115">
        <v>40.270000000000003</v>
      </c>
      <c r="I39" s="88">
        <v>0</v>
      </c>
      <c r="J39" s="88">
        <v>9.59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-45</v>
      </c>
      <c r="R39" s="88">
        <v>0</v>
      </c>
      <c r="S39" s="116">
        <v>0</v>
      </c>
      <c r="U39" s="115">
        <v>-45</v>
      </c>
      <c r="V39" s="116">
        <v>49.86</v>
      </c>
      <c r="W39">
        <v>40.270000000000003</v>
      </c>
      <c r="X39">
        <v>0</v>
      </c>
      <c r="Y39">
        <v>0</v>
      </c>
      <c r="Z39">
        <v>-45</v>
      </c>
      <c r="AA39">
        <v>9.59</v>
      </c>
    </row>
    <row r="40" spans="7:27">
      <c r="G40" t="s">
        <v>82</v>
      </c>
      <c r="H40" s="115">
        <v>30.69</v>
      </c>
      <c r="I40" s="88">
        <v>0</v>
      </c>
      <c r="J40" s="88">
        <v>12.97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43.66</v>
      </c>
      <c r="W40">
        <v>30.69</v>
      </c>
      <c r="X40">
        <v>0</v>
      </c>
      <c r="Y40">
        <v>0</v>
      </c>
      <c r="Z40">
        <v>0</v>
      </c>
      <c r="AA40">
        <v>12.97</v>
      </c>
    </row>
    <row r="41" spans="7:27">
      <c r="G41" t="s">
        <v>83</v>
      </c>
      <c r="H41" s="115">
        <v>36.44</v>
      </c>
      <c r="I41" s="88">
        <v>0</v>
      </c>
      <c r="J41" s="88">
        <v>9.59</v>
      </c>
      <c r="K41" s="88">
        <v>0</v>
      </c>
      <c r="L41" s="88">
        <v>0</v>
      </c>
      <c r="M41" s="116">
        <v>0</v>
      </c>
      <c r="N41" s="115">
        <v>0</v>
      </c>
      <c r="O41" s="88">
        <v>-33</v>
      </c>
      <c r="P41" s="88">
        <v>0</v>
      </c>
      <c r="Q41" s="88">
        <v>0</v>
      </c>
      <c r="R41" s="88">
        <v>0</v>
      </c>
      <c r="S41" s="116">
        <v>0</v>
      </c>
      <c r="U41" s="115">
        <v>-33</v>
      </c>
      <c r="V41" s="116">
        <v>46.03</v>
      </c>
      <c r="W41">
        <v>36.44</v>
      </c>
      <c r="X41">
        <v>-33</v>
      </c>
      <c r="Y41">
        <v>0</v>
      </c>
      <c r="Z41">
        <v>0</v>
      </c>
      <c r="AA41">
        <v>9.59</v>
      </c>
    </row>
    <row r="42" spans="7:27">
      <c r="G42" t="s">
        <v>84</v>
      </c>
      <c r="H42" s="115">
        <v>12.46</v>
      </c>
      <c r="I42" s="88">
        <v>0</v>
      </c>
      <c r="J42" s="88">
        <v>9.59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22.05</v>
      </c>
      <c r="W42">
        <v>12.46</v>
      </c>
      <c r="X42">
        <v>0</v>
      </c>
      <c r="Y42">
        <v>0</v>
      </c>
      <c r="Z42">
        <v>0</v>
      </c>
      <c r="AA42">
        <v>9.59</v>
      </c>
    </row>
    <row r="43" spans="7:27">
      <c r="G43" t="s">
        <v>85</v>
      </c>
      <c r="H43" s="115">
        <v>51.78</v>
      </c>
      <c r="I43" s="88">
        <v>0</v>
      </c>
      <c r="J43" s="88">
        <v>0</v>
      </c>
      <c r="K43" s="88">
        <v>0</v>
      </c>
      <c r="L43" s="88">
        <v>23.97</v>
      </c>
      <c r="M43" s="116">
        <v>0</v>
      </c>
      <c r="N43" s="115">
        <v>0</v>
      </c>
      <c r="O43" s="88">
        <v>0</v>
      </c>
      <c r="P43" s="88">
        <v>-35</v>
      </c>
      <c r="Q43" s="88">
        <v>0</v>
      </c>
      <c r="R43" s="88">
        <v>0</v>
      </c>
      <c r="S43" s="116">
        <v>0</v>
      </c>
      <c r="U43" s="115">
        <v>-35</v>
      </c>
      <c r="V43" s="116">
        <v>75.75</v>
      </c>
      <c r="W43">
        <v>51.78</v>
      </c>
      <c r="X43">
        <v>0</v>
      </c>
      <c r="Y43">
        <v>23.97</v>
      </c>
      <c r="Z43">
        <v>0</v>
      </c>
      <c r="AA43">
        <v>-35</v>
      </c>
    </row>
    <row r="44" spans="7:27">
      <c r="G44" t="s">
        <v>86</v>
      </c>
      <c r="H44" s="115">
        <v>51.78</v>
      </c>
      <c r="I44" s="88">
        <v>0</v>
      </c>
      <c r="J44" s="88">
        <v>9.59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61.37</v>
      </c>
      <c r="W44">
        <v>51.78</v>
      </c>
      <c r="X44">
        <v>0</v>
      </c>
      <c r="Y44">
        <v>0</v>
      </c>
      <c r="Z44">
        <v>-30</v>
      </c>
      <c r="AA44">
        <v>9.59</v>
      </c>
    </row>
    <row r="45" spans="7:27">
      <c r="G45" t="s">
        <v>87</v>
      </c>
      <c r="H45" s="115">
        <v>104.1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-35</v>
      </c>
      <c r="P45" s="88">
        <v>0</v>
      </c>
      <c r="Q45" s="88">
        <v>0</v>
      </c>
      <c r="R45" s="88">
        <v>0</v>
      </c>
      <c r="S45" s="116">
        <v>0</v>
      </c>
      <c r="U45" s="115">
        <v>-35</v>
      </c>
      <c r="V45" s="116">
        <v>104.1</v>
      </c>
      <c r="W45">
        <v>104.1</v>
      </c>
      <c r="X45">
        <v>-35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78.88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-28</v>
      </c>
      <c r="P46" s="88">
        <v>0</v>
      </c>
      <c r="Q46" s="88">
        <v>0</v>
      </c>
      <c r="R46" s="88">
        <v>0</v>
      </c>
      <c r="S46" s="116">
        <v>0</v>
      </c>
      <c r="U46" s="115">
        <v>-28</v>
      </c>
      <c r="V46" s="116">
        <v>78.88</v>
      </c>
      <c r="W46">
        <v>78.88</v>
      </c>
      <c r="X46">
        <v>-28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115.99</v>
      </c>
      <c r="I47" s="88">
        <v>0</v>
      </c>
      <c r="J47" s="88">
        <v>43.15</v>
      </c>
      <c r="K47" s="88">
        <v>9.59</v>
      </c>
      <c r="L47" s="88">
        <v>0</v>
      </c>
      <c r="M47" s="116">
        <v>0</v>
      </c>
      <c r="N47" s="115">
        <v>0</v>
      </c>
      <c r="O47" s="88">
        <v>-40</v>
      </c>
      <c r="P47" s="88">
        <v>0</v>
      </c>
      <c r="Q47" s="88">
        <v>0</v>
      </c>
      <c r="R47" s="88">
        <v>0</v>
      </c>
      <c r="S47" s="116">
        <v>0</v>
      </c>
      <c r="U47" s="115">
        <v>-40</v>
      </c>
      <c r="V47" s="116">
        <v>168.73</v>
      </c>
      <c r="W47">
        <v>115.99</v>
      </c>
      <c r="X47">
        <v>-40</v>
      </c>
      <c r="Y47">
        <v>0</v>
      </c>
      <c r="Z47">
        <v>9.59</v>
      </c>
      <c r="AA47">
        <v>43.15</v>
      </c>
    </row>
    <row r="48" spans="7:27">
      <c r="G48" t="s">
        <v>90</v>
      </c>
      <c r="H48" s="115">
        <v>83.35</v>
      </c>
      <c r="I48" s="88">
        <v>0</v>
      </c>
      <c r="J48" s="88">
        <v>57.53</v>
      </c>
      <c r="K48" s="88">
        <v>23.97</v>
      </c>
      <c r="L48" s="88">
        <v>0</v>
      </c>
      <c r="M48" s="116">
        <v>0</v>
      </c>
      <c r="N48" s="115">
        <v>0</v>
      </c>
      <c r="O48" s="88">
        <v>-23</v>
      </c>
      <c r="P48" s="88">
        <v>0</v>
      </c>
      <c r="Q48" s="88">
        <v>0</v>
      </c>
      <c r="R48" s="88">
        <v>0</v>
      </c>
      <c r="S48" s="116">
        <v>0</v>
      </c>
      <c r="U48" s="115">
        <v>-23</v>
      </c>
      <c r="V48" s="116">
        <v>164.85</v>
      </c>
      <c r="W48">
        <v>83.35</v>
      </c>
      <c r="X48">
        <v>-23</v>
      </c>
      <c r="Y48">
        <v>0</v>
      </c>
      <c r="Z48">
        <v>23.97</v>
      </c>
      <c r="AA48">
        <v>57.53</v>
      </c>
    </row>
    <row r="49" spans="7:27">
      <c r="G49" t="s">
        <v>91</v>
      </c>
      <c r="H49" s="115">
        <v>108.83</v>
      </c>
      <c r="I49" s="88">
        <v>0</v>
      </c>
      <c r="J49" s="88">
        <v>100.68</v>
      </c>
      <c r="K49" s="88">
        <v>47.95</v>
      </c>
      <c r="L49" s="88">
        <v>19.18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276.64</v>
      </c>
      <c r="W49">
        <v>108.83</v>
      </c>
      <c r="X49">
        <v>0</v>
      </c>
      <c r="Y49">
        <v>19.18</v>
      </c>
      <c r="Z49">
        <v>47.95</v>
      </c>
      <c r="AA49">
        <v>100.68</v>
      </c>
    </row>
    <row r="50" spans="7:27">
      <c r="G50" t="s">
        <v>92</v>
      </c>
      <c r="H50" s="115">
        <v>90.73</v>
      </c>
      <c r="I50" s="88">
        <v>22.05</v>
      </c>
      <c r="J50" s="88">
        <v>91.1</v>
      </c>
      <c r="K50" s="88">
        <v>23.97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227.85</v>
      </c>
      <c r="W50">
        <v>90.73</v>
      </c>
      <c r="X50">
        <v>22.05</v>
      </c>
      <c r="Y50">
        <v>0</v>
      </c>
      <c r="Z50">
        <v>23.97</v>
      </c>
      <c r="AA50">
        <v>91.1</v>
      </c>
    </row>
    <row r="51" spans="7:27">
      <c r="G51" t="s">
        <v>93</v>
      </c>
      <c r="H51" s="115">
        <v>146.72</v>
      </c>
      <c r="I51" s="88">
        <v>0</v>
      </c>
      <c r="J51" s="88">
        <v>28.77</v>
      </c>
      <c r="K51" s="88">
        <v>23.97</v>
      </c>
      <c r="L51" s="88">
        <v>0</v>
      </c>
      <c r="M51" s="116">
        <v>0</v>
      </c>
      <c r="N51" s="115">
        <v>0</v>
      </c>
      <c r="O51" s="88">
        <v>-26</v>
      </c>
      <c r="P51" s="88">
        <v>0</v>
      </c>
      <c r="Q51" s="88">
        <v>0</v>
      </c>
      <c r="R51" s="88">
        <v>0</v>
      </c>
      <c r="S51" s="116">
        <v>0</v>
      </c>
      <c r="U51" s="115">
        <v>-26</v>
      </c>
      <c r="V51" s="116">
        <v>199.46</v>
      </c>
      <c r="W51">
        <v>146.72</v>
      </c>
      <c r="X51">
        <v>-26</v>
      </c>
      <c r="Y51">
        <v>0</v>
      </c>
      <c r="Z51">
        <v>23.97</v>
      </c>
      <c r="AA51">
        <v>28.77</v>
      </c>
    </row>
    <row r="52" spans="7:27">
      <c r="G52" t="s">
        <v>94</v>
      </c>
      <c r="H52" s="115">
        <v>128.37</v>
      </c>
      <c r="I52" s="88">
        <v>0</v>
      </c>
      <c r="J52" s="88">
        <v>71.92</v>
      </c>
      <c r="K52" s="88">
        <v>9.59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209.88</v>
      </c>
      <c r="W52">
        <v>128.37</v>
      </c>
      <c r="X52">
        <v>0</v>
      </c>
      <c r="Y52">
        <v>0</v>
      </c>
      <c r="Z52">
        <v>9.59</v>
      </c>
      <c r="AA52">
        <v>71.92</v>
      </c>
    </row>
    <row r="53" spans="7:27">
      <c r="G53" t="s">
        <v>95</v>
      </c>
      <c r="H53" s="115">
        <v>44.54</v>
      </c>
      <c r="I53" s="88">
        <v>0</v>
      </c>
      <c r="J53" s="88">
        <v>9.59</v>
      </c>
      <c r="K53" s="88">
        <v>23.97</v>
      </c>
      <c r="L53" s="88">
        <v>0</v>
      </c>
      <c r="M53" s="116">
        <v>0</v>
      </c>
      <c r="N53" s="115">
        <v>0</v>
      </c>
      <c r="O53" s="88">
        <v>-25</v>
      </c>
      <c r="P53" s="88">
        <v>0</v>
      </c>
      <c r="Q53" s="88">
        <v>0</v>
      </c>
      <c r="R53" s="88">
        <v>0</v>
      </c>
      <c r="S53" s="116">
        <v>0</v>
      </c>
      <c r="U53" s="115">
        <v>-25</v>
      </c>
      <c r="V53" s="116">
        <v>78.099999999999994</v>
      </c>
      <c r="W53">
        <v>44.54</v>
      </c>
      <c r="X53">
        <v>-25</v>
      </c>
      <c r="Y53">
        <v>0</v>
      </c>
      <c r="Z53">
        <v>23.97</v>
      </c>
      <c r="AA53">
        <v>9.59</v>
      </c>
    </row>
    <row r="54" spans="7:27">
      <c r="G54" t="s">
        <v>96</v>
      </c>
      <c r="H54" s="115">
        <v>83.78</v>
      </c>
      <c r="I54" s="88">
        <v>0</v>
      </c>
      <c r="J54" s="88">
        <v>52.74</v>
      </c>
      <c r="K54" s="88">
        <v>47.95</v>
      </c>
      <c r="L54" s="88">
        <v>0</v>
      </c>
      <c r="M54" s="116">
        <v>0</v>
      </c>
      <c r="N54" s="115">
        <v>0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>
        <v>-35</v>
      </c>
      <c r="V54" s="116">
        <v>184.47</v>
      </c>
      <c r="W54">
        <v>83.78</v>
      </c>
      <c r="X54">
        <v>-35</v>
      </c>
      <c r="Y54">
        <v>0</v>
      </c>
      <c r="Z54">
        <v>47.95</v>
      </c>
      <c r="AA54">
        <v>52.74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43.15</v>
      </c>
      <c r="L55" s="88">
        <v>15.34</v>
      </c>
      <c r="M55" s="116">
        <v>0</v>
      </c>
      <c r="N55" s="115">
        <v>0</v>
      </c>
      <c r="O55" s="88">
        <v>-10</v>
      </c>
      <c r="P55" s="88">
        <v>-30</v>
      </c>
      <c r="Q55" s="88">
        <v>0</v>
      </c>
      <c r="R55" s="88">
        <v>0</v>
      </c>
      <c r="S55" s="116">
        <v>0</v>
      </c>
      <c r="U55" s="115">
        <v>-40</v>
      </c>
      <c r="V55" s="116">
        <v>58.49</v>
      </c>
      <c r="W55">
        <v>0</v>
      </c>
      <c r="X55">
        <v>-10</v>
      </c>
      <c r="Y55">
        <v>15.34</v>
      </c>
      <c r="Z55">
        <v>43.15</v>
      </c>
      <c r="AA55">
        <v>-30</v>
      </c>
    </row>
    <row r="56" spans="7:27">
      <c r="G56" t="s">
        <v>98</v>
      </c>
      <c r="H56" s="115">
        <v>14.01</v>
      </c>
      <c r="I56" s="88">
        <v>0</v>
      </c>
      <c r="J56" s="88">
        <v>19.18</v>
      </c>
      <c r="K56" s="88">
        <v>38.35</v>
      </c>
      <c r="L56" s="88">
        <v>0</v>
      </c>
      <c r="M56" s="116">
        <v>0</v>
      </c>
      <c r="N56" s="115">
        <v>0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-10</v>
      </c>
      <c r="V56" s="116">
        <v>71.540000000000006</v>
      </c>
      <c r="W56">
        <v>14.01</v>
      </c>
      <c r="X56">
        <v>-10</v>
      </c>
      <c r="Y56">
        <v>0</v>
      </c>
      <c r="Z56">
        <v>38.35</v>
      </c>
      <c r="AA56">
        <v>19.18</v>
      </c>
    </row>
    <row r="57" spans="7:27">
      <c r="G57" t="s">
        <v>99</v>
      </c>
      <c r="H57" s="115">
        <v>88.97</v>
      </c>
      <c r="I57" s="88">
        <v>4.79</v>
      </c>
      <c r="J57" s="88">
        <v>0</v>
      </c>
      <c r="K57" s="88">
        <v>28.77</v>
      </c>
      <c r="L57" s="88">
        <v>0</v>
      </c>
      <c r="M57" s="116">
        <v>0</v>
      </c>
      <c r="N57" s="115">
        <v>0</v>
      </c>
      <c r="O57" s="88">
        <v>0</v>
      </c>
      <c r="P57" s="88">
        <v>-25</v>
      </c>
      <c r="Q57" s="88">
        <v>0</v>
      </c>
      <c r="R57" s="88">
        <v>0</v>
      </c>
      <c r="S57" s="116">
        <v>0</v>
      </c>
      <c r="U57" s="115">
        <v>-25</v>
      </c>
      <c r="V57" s="116">
        <v>122.53</v>
      </c>
      <c r="W57">
        <v>88.97</v>
      </c>
      <c r="X57">
        <v>4.79</v>
      </c>
      <c r="Y57">
        <v>0</v>
      </c>
      <c r="Z57">
        <v>28.77</v>
      </c>
      <c r="AA57">
        <v>-25</v>
      </c>
    </row>
    <row r="58" spans="7:27">
      <c r="G58" t="s">
        <v>100</v>
      </c>
      <c r="H58" s="115">
        <v>63.31</v>
      </c>
      <c r="I58" s="88">
        <v>0</v>
      </c>
      <c r="J58" s="88">
        <v>0</v>
      </c>
      <c r="K58" s="88">
        <v>43.15</v>
      </c>
      <c r="L58" s="88">
        <v>0</v>
      </c>
      <c r="M58" s="116">
        <v>0</v>
      </c>
      <c r="N58" s="115">
        <v>0</v>
      </c>
      <c r="O58" s="88">
        <v>-10</v>
      </c>
      <c r="P58" s="88">
        <v>-20</v>
      </c>
      <c r="Q58" s="88">
        <v>0</v>
      </c>
      <c r="R58" s="88">
        <v>0</v>
      </c>
      <c r="S58" s="116">
        <v>0</v>
      </c>
      <c r="U58" s="115">
        <v>-30</v>
      </c>
      <c r="V58" s="116">
        <v>106.46</v>
      </c>
      <c r="W58">
        <v>63.31</v>
      </c>
      <c r="X58">
        <v>-10</v>
      </c>
      <c r="Y58">
        <v>0</v>
      </c>
      <c r="Z58">
        <v>43.15</v>
      </c>
      <c r="AA58">
        <v>-20</v>
      </c>
    </row>
    <row r="59" spans="7:27">
      <c r="G59" t="s">
        <v>101</v>
      </c>
      <c r="H59" s="115">
        <v>69.62</v>
      </c>
      <c r="I59" s="88">
        <v>0</v>
      </c>
      <c r="J59" s="88">
        <v>0</v>
      </c>
      <c r="K59" s="88">
        <v>67.12</v>
      </c>
      <c r="L59" s="88">
        <v>5.75</v>
      </c>
      <c r="M59" s="116">
        <v>0</v>
      </c>
      <c r="N59" s="115">
        <v>0</v>
      </c>
      <c r="O59" s="88">
        <v>-30</v>
      </c>
      <c r="P59" s="88">
        <v>-70</v>
      </c>
      <c r="Q59" s="88">
        <v>0</v>
      </c>
      <c r="R59" s="88">
        <v>0</v>
      </c>
      <c r="S59" s="116">
        <v>0</v>
      </c>
      <c r="U59" s="115">
        <v>-100</v>
      </c>
      <c r="V59" s="116">
        <v>142.49</v>
      </c>
      <c r="W59">
        <v>69.62</v>
      </c>
      <c r="X59">
        <v>-30</v>
      </c>
      <c r="Y59">
        <v>5.75</v>
      </c>
      <c r="Z59">
        <v>67.12</v>
      </c>
      <c r="AA59">
        <v>-70</v>
      </c>
    </row>
    <row r="60" spans="7:27">
      <c r="G60" t="s">
        <v>102</v>
      </c>
      <c r="H60" s="115">
        <v>68.53</v>
      </c>
      <c r="I60" s="88">
        <v>0</v>
      </c>
      <c r="J60" s="88">
        <v>0</v>
      </c>
      <c r="K60" s="88">
        <v>43.15</v>
      </c>
      <c r="L60" s="88">
        <v>5.75</v>
      </c>
      <c r="M60" s="116">
        <v>0</v>
      </c>
      <c r="N60" s="115">
        <v>0</v>
      </c>
      <c r="O60" s="88">
        <v>-28</v>
      </c>
      <c r="P60" s="88">
        <v>-20</v>
      </c>
      <c r="Q60" s="88">
        <v>0</v>
      </c>
      <c r="R60" s="88">
        <v>0</v>
      </c>
      <c r="S60" s="116">
        <v>0</v>
      </c>
      <c r="U60" s="115">
        <v>-48</v>
      </c>
      <c r="V60" s="116">
        <v>117.43</v>
      </c>
      <c r="W60">
        <v>68.53</v>
      </c>
      <c r="X60">
        <v>-28</v>
      </c>
      <c r="Y60">
        <v>5.75</v>
      </c>
      <c r="Z60">
        <v>43.15</v>
      </c>
      <c r="AA60">
        <v>-20</v>
      </c>
    </row>
    <row r="61" spans="7:27">
      <c r="G61" t="s">
        <v>103</v>
      </c>
      <c r="H61" s="115">
        <v>92.68</v>
      </c>
      <c r="I61" s="88">
        <v>0</v>
      </c>
      <c r="J61" s="88">
        <v>0</v>
      </c>
      <c r="K61" s="88">
        <v>28.77</v>
      </c>
      <c r="L61" s="88">
        <v>10.55</v>
      </c>
      <c r="M61" s="116">
        <v>0</v>
      </c>
      <c r="N61" s="115">
        <v>0</v>
      </c>
      <c r="O61" s="88">
        <v>-53</v>
      </c>
      <c r="P61" s="88">
        <v>-60</v>
      </c>
      <c r="Q61" s="88">
        <v>0</v>
      </c>
      <c r="R61" s="88">
        <v>0</v>
      </c>
      <c r="S61" s="116">
        <v>0</v>
      </c>
      <c r="U61" s="115">
        <v>-113</v>
      </c>
      <c r="V61" s="116">
        <v>132</v>
      </c>
      <c r="W61">
        <v>92.68</v>
      </c>
      <c r="X61">
        <v>-53</v>
      </c>
      <c r="Y61">
        <v>10.55</v>
      </c>
      <c r="Z61">
        <v>28.77</v>
      </c>
      <c r="AA61">
        <v>-60</v>
      </c>
    </row>
    <row r="62" spans="7:27">
      <c r="G62" t="s">
        <v>104</v>
      </c>
      <c r="H62" s="115">
        <v>58.51</v>
      </c>
      <c r="I62" s="88">
        <v>0</v>
      </c>
      <c r="J62" s="88">
        <v>0</v>
      </c>
      <c r="K62" s="88">
        <v>43.15</v>
      </c>
      <c r="L62" s="88">
        <v>0</v>
      </c>
      <c r="M62" s="116">
        <v>0</v>
      </c>
      <c r="N62" s="115">
        <v>0</v>
      </c>
      <c r="O62" s="88">
        <v>-75</v>
      </c>
      <c r="P62" s="88">
        <v>-30</v>
      </c>
      <c r="Q62" s="88">
        <v>0</v>
      </c>
      <c r="R62" s="88">
        <v>0</v>
      </c>
      <c r="S62" s="116">
        <v>0</v>
      </c>
      <c r="U62" s="115">
        <v>-105</v>
      </c>
      <c r="V62" s="116">
        <v>101.66</v>
      </c>
      <c r="W62">
        <v>58.51</v>
      </c>
      <c r="X62">
        <v>-75</v>
      </c>
      <c r="Y62">
        <v>0</v>
      </c>
      <c r="Z62">
        <v>43.15</v>
      </c>
      <c r="AA62">
        <v>-30</v>
      </c>
    </row>
    <row r="63" spans="7:27">
      <c r="G63" t="s">
        <v>105</v>
      </c>
      <c r="H63" s="115">
        <v>20.07</v>
      </c>
      <c r="I63" s="88">
        <v>0</v>
      </c>
      <c r="J63" s="88">
        <v>0</v>
      </c>
      <c r="K63" s="88">
        <v>23.97</v>
      </c>
      <c r="L63" s="88">
        <v>0</v>
      </c>
      <c r="M63" s="116">
        <v>0</v>
      </c>
      <c r="N63" s="115">
        <v>0</v>
      </c>
      <c r="O63" s="88">
        <v>-91</v>
      </c>
      <c r="P63" s="88">
        <v>-90</v>
      </c>
      <c r="Q63" s="88">
        <v>0</v>
      </c>
      <c r="R63" s="88">
        <v>0</v>
      </c>
      <c r="S63" s="116">
        <v>0</v>
      </c>
      <c r="U63" s="115">
        <v>-181</v>
      </c>
      <c r="V63" s="116">
        <v>44.04</v>
      </c>
      <c r="W63">
        <v>20.07</v>
      </c>
      <c r="X63">
        <v>-91</v>
      </c>
      <c r="Y63">
        <v>0</v>
      </c>
      <c r="Z63">
        <v>23.97</v>
      </c>
      <c r="AA63">
        <v>-90</v>
      </c>
    </row>
    <row r="64" spans="7:27">
      <c r="G64" t="s">
        <v>106</v>
      </c>
      <c r="H64" s="115">
        <v>39.04</v>
      </c>
      <c r="I64" s="88">
        <v>0</v>
      </c>
      <c r="J64" s="88">
        <v>0</v>
      </c>
      <c r="K64" s="88">
        <v>67.12</v>
      </c>
      <c r="L64" s="88">
        <v>0</v>
      </c>
      <c r="M64" s="116">
        <v>0</v>
      </c>
      <c r="N64" s="115">
        <v>0</v>
      </c>
      <c r="O64" s="88">
        <v>-41</v>
      </c>
      <c r="P64" s="88">
        <v>-75</v>
      </c>
      <c r="Q64" s="88">
        <v>0</v>
      </c>
      <c r="R64" s="88">
        <v>0</v>
      </c>
      <c r="S64" s="116">
        <v>0</v>
      </c>
      <c r="U64" s="115">
        <v>-116</v>
      </c>
      <c r="V64" s="116">
        <v>106.16</v>
      </c>
      <c r="W64">
        <v>39.04</v>
      </c>
      <c r="X64">
        <v>-41</v>
      </c>
      <c r="Y64">
        <v>0</v>
      </c>
      <c r="Z64">
        <v>67.12</v>
      </c>
      <c r="AA64">
        <v>-75</v>
      </c>
    </row>
    <row r="65" spans="7:27">
      <c r="G65" t="s">
        <v>107</v>
      </c>
      <c r="H65" s="115">
        <v>33.729999999999997</v>
      </c>
      <c r="I65" s="88">
        <v>0</v>
      </c>
      <c r="J65" s="88">
        <v>0</v>
      </c>
      <c r="K65" s="88">
        <v>33.56</v>
      </c>
      <c r="L65" s="88">
        <v>0</v>
      </c>
      <c r="M65" s="116">
        <v>0</v>
      </c>
      <c r="N65" s="115">
        <v>0</v>
      </c>
      <c r="O65" s="88">
        <v>-138</v>
      </c>
      <c r="P65" s="88">
        <v>-110</v>
      </c>
      <c r="Q65" s="88">
        <v>0</v>
      </c>
      <c r="R65" s="88">
        <v>0</v>
      </c>
      <c r="S65" s="116">
        <v>0</v>
      </c>
      <c r="U65" s="115">
        <v>-248</v>
      </c>
      <c r="V65" s="116">
        <v>67.290000000000006</v>
      </c>
      <c r="W65">
        <v>33.729999999999997</v>
      </c>
      <c r="X65">
        <v>-138</v>
      </c>
      <c r="Y65">
        <v>0</v>
      </c>
      <c r="Z65">
        <v>33.56</v>
      </c>
      <c r="AA65">
        <v>-110</v>
      </c>
    </row>
    <row r="66" spans="7:27">
      <c r="G66" t="s">
        <v>108</v>
      </c>
      <c r="H66" s="115">
        <v>14.94</v>
      </c>
      <c r="I66" s="88">
        <v>0</v>
      </c>
      <c r="J66" s="88">
        <v>0</v>
      </c>
      <c r="K66" s="88">
        <v>28.77</v>
      </c>
      <c r="L66" s="88">
        <v>0</v>
      </c>
      <c r="M66" s="116">
        <v>0</v>
      </c>
      <c r="N66" s="115">
        <v>0</v>
      </c>
      <c r="O66" s="88">
        <v>-141</v>
      </c>
      <c r="P66" s="88">
        <v>-55</v>
      </c>
      <c r="Q66" s="88">
        <v>0</v>
      </c>
      <c r="R66" s="88">
        <v>0</v>
      </c>
      <c r="S66" s="116">
        <v>0</v>
      </c>
      <c r="U66" s="115">
        <v>-196</v>
      </c>
      <c r="V66" s="116">
        <v>43.71</v>
      </c>
      <c r="W66">
        <v>14.94</v>
      </c>
      <c r="X66">
        <v>-141</v>
      </c>
      <c r="Y66">
        <v>0</v>
      </c>
      <c r="Z66">
        <v>28.77</v>
      </c>
      <c r="AA66">
        <v>-55</v>
      </c>
    </row>
    <row r="67" spans="7:27">
      <c r="G67" t="s">
        <v>109</v>
      </c>
      <c r="H67" s="115">
        <v>76.12</v>
      </c>
      <c r="I67" s="88">
        <v>0</v>
      </c>
      <c r="J67" s="88">
        <v>0</v>
      </c>
      <c r="K67" s="88">
        <v>0</v>
      </c>
      <c r="L67" s="88">
        <v>6.71</v>
      </c>
      <c r="M67" s="116">
        <v>0</v>
      </c>
      <c r="N67" s="115">
        <v>0</v>
      </c>
      <c r="O67" s="88">
        <v>-112</v>
      </c>
      <c r="P67" s="88">
        <v>-20</v>
      </c>
      <c r="Q67" s="88">
        <v>0</v>
      </c>
      <c r="R67" s="88">
        <v>0</v>
      </c>
      <c r="S67" s="116">
        <v>0</v>
      </c>
      <c r="U67" s="115">
        <v>-132</v>
      </c>
      <c r="V67" s="116">
        <v>82.83</v>
      </c>
      <c r="W67">
        <v>76.12</v>
      </c>
      <c r="X67">
        <v>-112</v>
      </c>
      <c r="Y67">
        <v>6.71</v>
      </c>
      <c r="Z67">
        <v>0</v>
      </c>
      <c r="AA67">
        <v>-20</v>
      </c>
    </row>
    <row r="68" spans="7:27">
      <c r="G68" t="s">
        <v>110</v>
      </c>
      <c r="H68" s="115">
        <v>45.18</v>
      </c>
      <c r="I68" s="88">
        <v>0</v>
      </c>
      <c r="J68" s="88">
        <v>19.18</v>
      </c>
      <c r="K68" s="88">
        <v>0</v>
      </c>
      <c r="L68" s="88">
        <v>0</v>
      </c>
      <c r="M68" s="116">
        <v>0</v>
      </c>
      <c r="N68" s="115">
        <v>0</v>
      </c>
      <c r="O68" s="88">
        <v>-102</v>
      </c>
      <c r="P68" s="88">
        <v>0</v>
      </c>
      <c r="Q68" s="88">
        <v>-40</v>
      </c>
      <c r="R68" s="88">
        <v>0</v>
      </c>
      <c r="S68" s="116">
        <v>0</v>
      </c>
      <c r="U68" s="115">
        <v>-142</v>
      </c>
      <c r="V68" s="116">
        <v>64.36</v>
      </c>
      <c r="W68">
        <v>45.18</v>
      </c>
      <c r="X68">
        <v>-102</v>
      </c>
      <c r="Y68">
        <v>0</v>
      </c>
      <c r="Z68">
        <v>-40</v>
      </c>
      <c r="AA68">
        <v>19.18</v>
      </c>
    </row>
    <row r="69" spans="7:27">
      <c r="G69" t="s">
        <v>111</v>
      </c>
      <c r="H69" s="115">
        <v>36.020000000000003</v>
      </c>
      <c r="I69" s="88">
        <v>0</v>
      </c>
      <c r="J69" s="88">
        <v>19.18</v>
      </c>
      <c r="K69" s="88">
        <v>0</v>
      </c>
      <c r="L69" s="88">
        <v>0</v>
      </c>
      <c r="M69" s="116">
        <v>0</v>
      </c>
      <c r="N69" s="115">
        <v>0</v>
      </c>
      <c r="O69" s="88">
        <v>-102</v>
      </c>
      <c r="P69" s="88">
        <v>0</v>
      </c>
      <c r="Q69" s="88">
        <v>-2</v>
      </c>
      <c r="R69" s="88">
        <v>0</v>
      </c>
      <c r="S69" s="116">
        <v>0</v>
      </c>
      <c r="U69" s="115">
        <v>-104</v>
      </c>
      <c r="V69" s="116">
        <v>55.2</v>
      </c>
      <c r="W69">
        <v>36.020000000000003</v>
      </c>
      <c r="X69">
        <v>-102</v>
      </c>
      <c r="Y69">
        <v>0</v>
      </c>
      <c r="Z69">
        <v>-2</v>
      </c>
      <c r="AA69">
        <v>19.18</v>
      </c>
    </row>
    <row r="70" spans="7:27">
      <c r="G70" t="s">
        <v>112</v>
      </c>
      <c r="H70" s="115">
        <v>49.77</v>
      </c>
      <c r="I70" s="88">
        <v>0</v>
      </c>
      <c r="J70" s="88">
        <v>23.97</v>
      </c>
      <c r="K70" s="88">
        <v>0</v>
      </c>
      <c r="L70" s="88">
        <v>0</v>
      </c>
      <c r="M70" s="116">
        <v>0</v>
      </c>
      <c r="N70" s="115">
        <v>0</v>
      </c>
      <c r="O70" s="88">
        <v>-60</v>
      </c>
      <c r="P70" s="88">
        <v>0</v>
      </c>
      <c r="Q70" s="88">
        <v>-2</v>
      </c>
      <c r="R70" s="88">
        <v>0</v>
      </c>
      <c r="S70" s="116">
        <v>0</v>
      </c>
      <c r="U70" s="115">
        <v>-62</v>
      </c>
      <c r="V70" s="116">
        <v>73.739999999999995</v>
      </c>
      <c r="W70">
        <v>49.77</v>
      </c>
      <c r="X70">
        <v>-60</v>
      </c>
      <c r="Y70">
        <v>0</v>
      </c>
      <c r="Z70">
        <v>-2</v>
      </c>
      <c r="AA70">
        <v>23.97</v>
      </c>
    </row>
    <row r="71" spans="7:27">
      <c r="G71" t="s">
        <v>113</v>
      </c>
      <c r="H71" s="115">
        <v>26.86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-130</v>
      </c>
      <c r="P71" s="88">
        <v>-65</v>
      </c>
      <c r="Q71" s="88">
        <v>-2</v>
      </c>
      <c r="R71" s="88">
        <v>0</v>
      </c>
      <c r="S71" s="116">
        <v>0</v>
      </c>
      <c r="U71" s="115">
        <v>-197</v>
      </c>
      <c r="V71" s="116">
        <v>26.86</v>
      </c>
      <c r="W71">
        <v>26.86</v>
      </c>
      <c r="X71">
        <v>-130</v>
      </c>
      <c r="Y71">
        <v>0</v>
      </c>
      <c r="Z71">
        <v>-2</v>
      </c>
      <c r="AA71">
        <v>-65</v>
      </c>
    </row>
    <row r="72" spans="7:27">
      <c r="G72" t="s">
        <v>114</v>
      </c>
      <c r="H72" s="115">
        <v>80.69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-107</v>
      </c>
      <c r="P72" s="88">
        <v>0</v>
      </c>
      <c r="Q72" s="88">
        <v>-2</v>
      </c>
      <c r="R72" s="88">
        <v>0</v>
      </c>
      <c r="S72" s="116">
        <v>0</v>
      </c>
      <c r="U72" s="115">
        <v>-109</v>
      </c>
      <c r="V72" s="116">
        <v>80.69</v>
      </c>
      <c r="W72">
        <v>80.69</v>
      </c>
      <c r="X72">
        <v>-107</v>
      </c>
      <c r="Y72">
        <v>0</v>
      </c>
      <c r="Z72">
        <v>-2</v>
      </c>
      <c r="AA72">
        <v>0</v>
      </c>
    </row>
    <row r="73" spans="7:27">
      <c r="G73" t="s">
        <v>115</v>
      </c>
      <c r="H73" s="115">
        <v>49.86</v>
      </c>
      <c r="I73" s="88">
        <v>0</v>
      </c>
      <c r="J73" s="88">
        <v>0</v>
      </c>
      <c r="K73" s="88">
        <v>0</v>
      </c>
      <c r="L73" s="88">
        <v>9.59</v>
      </c>
      <c r="M73" s="116">
        <v>0</v>
      </c>
      <c r="N73" s="115">
        <v>0</v>
      </c>
      <c r="O73" s="88">
        <v>-125</v>
      </c>
      <c r="P73" s="88">
        <v>-35</v>
      </c>
      <c r="Q73" s="88">
        <v>-50</v>
      </c>
      <c r="R73" s="88">
        <v>0</v>
      </c>
      <c r="S73" s="116">
        <v>0</v>
      </c>
      <c r="U73" s="115">
        <v>-210</v>
      </c>
      <c r="V73" s="116">
        <v>59.45</v>
      </c>
      <c r="W73">
        <v>49.86</v>
      </c>
      <c r="X73">
        <v>-125</v>
      </c>
      <c r="Y73">
        <v>9.59</v>
      </c>
      <c r="Z73">
        <v>-50</v>
      </c>
      <c r="AA73">
        <v>-35</v>
      </c>
    </row>
    <row r="74" spans="7:27">
      <c r="G74" t="s">
        <v>116</v>
      </c>
      <c r="H74" s="115">
        <v>46.99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-110</v>
      </c>
      <c r="P74" s="88">
        <v>-35</v>
      </c>
      <c r="Q74" s="88">
        <v>-2</v>
      </c>
      <c r="R74" s="88">
        <v>0</v>
      </c>
      <c r="S74" s="116">
        <v>0</v>
      </c>
      <c r="U74" s="115">
        <v>-147</v>
      </c>
      <c r="V74" s="116">
        <v>46.99</v>
      </c>
      <c r="W74">
        <v>46.99</v>
      </c>
      <c r="X74">
        <v>-110</v>
      </c>
      <c r="Y74">
        <v>0</v>
      </c>
      <c r="Z74">
        <v>-2</v>
      </c>
      <c r="AA74">
        <v>-35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-48</v>
      </c>
      <c r="P75" s="88">
        <v>-35</v>
      </c>
      <c r="Q75" s="88">
        <v>-2</v>
      </c>
      <c r="R75" s="88">
        <v>-4</v>
      </c>
      <c r="S75" s="116">
        <v>0</v>
      </c>
      <c r="U75" s="115">
        <v>-89</v>
      </c>
      <c r="V75" s="116">
        <v>0</v>
      </c>
      <c r="W75">
        <v>0</v>
      </c>
      <c r="X75">
        <v>-48</v>
      </c>
      <c r="Y75">
        <v>-4</v>
      </c>
      <c r="Z75">
        <v>-2</v>
      </c>
      <c r="AA75">
        <v>-35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-110</v>
      </c>
      <c r="P76" s="88">
        <v>0</v>
      </c>
      <c r="Q76" s="88">
        <v>-50</v>
      </c>
      <c r="R76" s="88">
        <v>-4</v>
      </c>
      <c r="S76" s="116">
        <v>0</v>
      </c>
      <c r="U76" s="115">
        <v>-164</v>
      </c>
      <c r="V76" s="116">
        <v>0</v>
      </c>
      <c r="W76">
        <v>0</v>
      </c>
      <c r="X76">
        <v>-110</v>
      </c>
      <c r="Y76">
        <v>-4</v>
      </c>
      <c r="Z76">
        <v>-50</v>
      </c>
      <c r="AA76">
        <v>0</v>
      </c>
    </row>
    <row r="77" spans="7:27">
      <c r="G77" t="s">
        <v>119</v>
      </c>
      <c r="H77" s="115">
        <v>28.47</v>
      </c>
      <c r="I77" s="88">
        <v>0</v>
      </c>
      <c r="J77" s="88">
        <v>28.77</v>
      </c>
      <c r="K77" s="88">
        <v>0</v>
      </c>
      <c r="L77" s="88">
        <v>0</v>
      </c>
      <c r="M77" s="116">
        <v>0</v>
      </c>
      <c r="N77" s="115">
        <v>0</v>
      </c>
      <c r="O77" s="88">
        <v>-96</v>
      </c>
      <c r="P77" s="88">
        <v>0</v>
      </c>
      <c r="Q77" s="88">
        <v>-5</v>
      </c>
      <c r="R77" s="88">
        <v>-4</v>
      </c>
      <c r="S77" s="116">
        <v>0</v>
      </c>
      <c r="U77" s="115">
        <v>-105</v>
      </c>
      <c r="V77" s="116">
        <v>57.24</v>
      </c>
      <c r="W77">
        <v>28.47</v>
      </c>
      <c r="X77">
        <v>-96</v>
      </c>
      <c r="Y77">
        <v>-4</v>
      </c>
      <c r="Z77">
        <v>-5</v>
      </c>
      <c r="AA77">
        <v>28.77</v>
      </c>
    </row>
    <row r="78" spans="7:27">
      <c r="G78" t="s">
        <v>120</v>
      </c>
      <c r="H78" s="115">
        <v>14.01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-104</v>
      </c>
      <c r="P78" s="88">
        <v>0</v>
      </c>
      <c r="Q78" s="88">
        <v>-5</v>
      </c>
      <c r="R78" s="88">
        <v>-4</v>
      </c>
      <c r="S78" s="116">
        <v>0</v>
      </c>
      <c r="U78" s="115">
        <v>-113</v>
      </c>
      <c r="V78" s="116">
        <v>14.01</v>
      </c>
      <c r="W78">
        <v>14.01</v>
      </c>
      <c r="X78">
        <v>-104</v>
      </c>
      <c r="Y78">
        <v>-4</v>
      </c>
      <c r="Z78">
        <v>-5</v>
      </c>
      <c r="AA78">
        <v>0</v>
      </c>
    </row>
    <row r="79" spans="7:27">
      <c r="G79" t="s">
        <v>121</v>
      </c>
      <c r="H79" s="115">
        <v>19.18</v>
      </c>
      <c r="I79" s="88">
        <v>0</v>
      </c>
      <c r="J79" s="88">
        <v>9.59</v>
      </c>
      <c r="K79" s="88">
        <v>0</v>
      </c>
      <c r="L79" s="88">
        <v>17.260000000000002</v>
      </c>
      <c r="M79" s="116">
        <v>0</v>
      </c>
      <c r="N79" s="115">
        <v>0</v>
      </c>
      <c r="O79" s="88">
        <v>-130</v>
      </c>
      <c r="P79" s="88">
        <v>0</v>
      </c>
      <c r="Q79" s="88">
        <v>0</v>
      </c>
      <c r="R79" s="88">
        <v>0</v>
      </c>
      <c r="S79" s="116">
        <v>0</v>
      </c>
      <c r="U79" s="115">
        <v>-130</v>
      </c>
      <c r="V79" s="116">
        <v>46.03</v>
      </c>
      <c r="W79">
        <v>19.18</v>
      </c>
      <c r="X79">
        <v>-130</v>
      </c>
      <c r="Y79">
        <v>17.260000000000002</v>
      </c>
      <c r="Z79">
        <v>0</v>
      </c>
      <c r="AA79">
        <v>9.59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-140</v>
      </c>
      <c r="P80" s="88">
        <v>-50</v>
      </c>
      <c r="Q80" s="88">
        <v>0</v>
      </c>
      <c r="R80" s="88">
        <v>0</v>
      </c>
      <c r="S80" s="116">
        <v>0</v>
      </c>
      <c r="U80" s="115">
        <v>-190</v>
      </c>
      <c r="V80" s="116">
        <v>0</v>
      </c>
      <c r="W80">
        <v>0</v>
      </c>
      <c r="X80">
        <v>-140</v>
      </c>
      <c r="Y80">
        <v>0</v>
      </c>
      <c r="Z80">
        <v>0</v>
      </c>
      <c r="AA80">
        <v>-50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38.36</v>
      </c>
      <c r="L81" s="88">
        <v>0</v>
      </c>
      <c r="M81" s="116">
        <v>0</v>
      </c>
      <c r="N81" s="115">
        <v>-90</v>
      </c>
      <c r="O81" s="88">
        <v>-130</v>
      </c>
      <c r="P81" s="88">
        <v>-70</v>
      </c>
      <c r="Q81" s="88">
        <v>0</v>
      </c>
      <c r="R81" s="88">
        <v>-4</v>
      </c>
      <c r="S81" s="116">
        <v>0</v>
      </c>
      <c r="U81" s="115">
        <v>-294</v>
      </c>
      <c r="V81" s="116">
        <v>38.36</v>
      </c>
      <c r="W81">
        <v>-90</v>
      </c>
      <c r="X81">
        <v>-130</v>
      </c>
      <c r="Y81">
        <v>-4</v>
      </c>
      <c r="Z81">
        <v>38.36</v>
      </c>
      <c r="AA81">
        <v>-70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1.92</v>
      </c>
      <c r="L82" s="88">
        <v>0</v>
      </c>
      <c r="M82" s="116">
        <v>0</v>
      </c>
      <c r="N82" s="115">
        <v>-67</v>
      </c>
      <c r="O82" s="88">
        <v>-85</v>
      </c>
      <c r="P82" s="88">
        <v>-50</v>
      </c>
      <c r="Q82" s="88">
        <v>0</v>
      </c>
      <c r="R82" s="88">
        <v>0</v>
      </c>
      <c r="S82" s="116">
        <v>0</v>
      </c>
      <c r="U82" s="115">
        <v>-202</v>
      </c>
      <c r="V82" s="116">
        <v>1.92</v>
      </c>
      <c r="W82">
        <v>-67</v>
      </c>
      <c r="X82">
        <v>-85</v>
      </c>
      <c r="Y82">
        <v>0</v>
      </c>
      <c r="Z82">
        <v>1.92</v>
      </c>
      <c r="AA82">
        <v>-50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1.92</v>
      </c>
      <c r="L83" s="88">
        <v>0</v>
      </c>
      <c r="M83" s="116">
        <v>0</v>
      </c>
      <c r="N83" s="115">
        <v>-62</v>
      </c>
      <c r="O83" s="88">
        <v>-130</v>
      </c>
      <c r="P83" s="88">
        <v>0</v>
      </c>
      <c r="Q83" s="88">
        <v>0</v>
      </c>
      <c r="R83" s="88">
        <v>0</v>
      </c>
      <c r="S83" s="116">
        <v>0</v>
      </c>
      <c r="U83" s="115">
        <v>-192</v>
      </c>
      <c r="V83" s="116">
        <v>1.92</v>
      </c>
      <c r="W83">
        <v>-62</v>
      </c>
      <c r="X83">
        <v>-130</v>
      </c>
      <c r="Y83">
        <v>0</v>
      </c>
      <c r="Z83">
        <v>1.92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0</v>
      </c>
      <c r="M84" s="116">
        <v>0</v>
      </c>
      <c r="N84" s="115">
        <v>-54</v>
      </c>
      <c r="O84" s="88">
        <v>-111</v>
      </c>
      <c r="P84" s="88">
        <v>-55</v>
      </c>
      <c r="Q84" s="88">
        <v>0</v>
      </c>
      <c r="R84" s="88">
        <v>0</v>
      </c>
      <c r="S84" s="116">
        <v>0</v>
      </c>
      <c r="U84" s="115">
        <v>-220</v>
      </c>
      <c r="V84" s="116">
        <v>1.92</v>
      </c>
      <c r="W84">
        <v>-54</v>
      </c>
      <c r="X84">
        <v>-111</v>
      </c>
      <c r="Y84">
        <v>0</v>
      </c>
      <c r="Z84">
        <v>1.92</v>
      </c>
      <c r="AA84">
        <v>-55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28.77</v>
      </c>
      <c r="L85" s="88">
        <v>17.260000000000002</v>
      </c>
      <c r="M85" s="116">
        <v>0</v>
      </c>
      <c r="N85" s="115">
        <v>0</v>
      </c>
      <c r="O85" s="88">
        <v>-111</v>
      </c>
      <c r="P85" s="88">
        <v>-50</v>
      </c>
      <c r="Q85" s="88">
        <v>0</v>
      </c>
      <c r="R85" s="88">
        <v>0</v>
      </c>
      <c r="S85" s="116">
        <v>0</v>
      </c>
      <c r="U85" s="115">
        <v>-161</v>
      </c>
      <c r="V85" s="116">
        <v>46.03</v>
      </c>
      <c r="W85">
        <v>0</v>
      </c>
      <c r="X85">
        <v>-111</v>
      </c>
      <c r="Y85">
        <v>17.260000000000002</v>
      </c>
      <c r="Z85">
        <v>28.77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1.92</v>
      </c>
      <c r="L86" s="88">
        <v>0</v>
      </c>
      <c r="M86" s="116">
        <v>0</v>
      </c>
      <c r="N86" s="115">
        <v>-18</v>
      </c>
      <c r="O86" s="88">
        <v>-105</v>
      </c>
      <c r="P86" s="88">
        <v>0</v>
      </c>
      <c r="Q86" s="88">
        <v>0</v>
      </c>
      <c r="R86" s="88">
        <v>0</v>
      </c>
      <c r="S86" s="116">
        <v>0</v>
      </c>
      <c r="U86" s="115">
        <v>-123</v>
      </c>
      <c r="V86" s="116">
        <v>1.92</v>
      </c>
      <c r="W86">
        <v>-18</v>
      </c>
      <c r="X86">
        <v>-105</v>
      </c>
      <c r="Y86">
        <v>0</v>
      </c>
      <c r="Z86">
        <v>1.92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1.92</v>
      </c>
      <c r="L87" s="88">
        <v>9.59</v>
      </c>
      <c r="M87" s="116">
        <v>0</v>
      </c>
      <c r="N87" s="115">
        <v>0</v>
      </c>
      <c r="O87" s="88">
        <v>-115</v>
      </c>
      <c r="P87" s="88">
        <v>-70</v>
      </c>
      <c r="Q87" s="88">
        <v>0</v>
      </c>
      <c r="R87" s="88">
        <v>0</v>
      </c>
      <c r="S87" s="116">
        <v>0</v>
      </c>
      <c r="U87" s="115">
        <v>-185</v>
      </c>
      <c r="V87" s="116">
        <v>11.51</v>
      </c>
      <c r="W87">
        <v>0</v>
      </c>
      <c r="X87">
        <v>-115</v>
      </c>
      <c r="Y87">
        <v>9.59</v>
      </c>
      <c r="Z87">
        <v>1.92</v>
      </c>
      <c r="AA87">
        <v>-70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1.92</v>
      </c>
      <c r="L88" s="88">
        <v>8.6300000000000008</v>
      </c>
      <c r="M88" s="116">
        <v>0</v>
      </c>
      <c r="N88" s="115">
        <v>0</v>
      </c>
      <c r="O88" s="88">
        <v>-110</v>
      </c>
      <c r="P88" s="88">
        <v>-70</v>
      </c>
      <c r="Q88" s="88">
        <v>0</v>
      </c>
      <c r="R88" s="88">
        <v>0</v>
      </c>
      <c r="S88" s="116">
        <v>0</v>
      </c>
      <c r="U88" s="115">
        <v>-180</v>
      </c>
      <c r="V88" s="116">
        <v>10.55</v>
      </c>
      <c r="W88">
        <v>0</v>
      </c>
      <c r="X88">
        <v>-110</v>
      </c>
      <c r="Y88">
        <v>8.6300000000000008</v>
      </c>
      <c r="Z88">
        <v>1.92</v>
      </c>
      <c r="AA88">
        <v>-70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1.92</v>
      </c>
      <c r="L89" s="88">
        <v>7.67</v>
      </c>
      <c r="M89" s="116">
        <v>0</v>
      </c>
      <c r="N89" s="115">
        <v>-25</v>
      </c>
      <c r="O89" s="88">
        <v>-125</v>
      </c>
      <c r="P89" s="88">
        <v>-70</v>
      </c>
      <c r="Q89" s="88">
        <v>0</v>
      </c>
      <c r="R89" s="88">
        <v>0</v>
      </c>
      <c r="S89" s="116">
        <v>0</v>
      </c>
      <c r="U89" s="115">
        <v>-220</v>
      </c>
      <c r="V89" s="116">
        <v>9.59</v>
      </c>
      <c r="W89">
        <v>-25</v>
      </c>
      <c r="X89">
        <v>-125</v>
      </c>
      <c r="Y89">
        <v>7.67</v>
      </c>
      <c r="Z89">
        <v>1.92</v>
      </c>
      <c r="AA89">
        <v>-70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33.56</v>
      </c>
      <c r="L90" s="88">
        <v>5.75</v>
      </c>
      <c r="M90" s="116">
        <v>0</v>
      </c>
      <c r="N90" s="115">
        <v>-25</v>
      </c>
      <c r="O90" s="88">
        <v>-120</v>
      </c>
      <c r="P90" s="88">
        <v>-10</v>
      </c>
      <c r="Q90" s="88">
        <v>0</v>
      </c>
      <c r="R90" s="88">
        <v>0</v>
      </c>
      <c r="S90" s="116">
        <v>0</v>
      </c>
      <c r="U90" s="115">
        <v>-155</v>
      </c>
      <c r="V90" s="116">
        <v>39.31</v>
      </c>
      <c r="W90">
        <v>-25</v>
      </c>
      <c r="X90">
        <v>-120</v>
      </c>
      <c r="Y90">
        <v>5.75</v>
      </c>
      <c r="Z90">
        <v>33.56</v>
      </c>
      <c r="AA90">
        <v>-10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1.92</v>
      </c>
      <c r="L91" s="88">
        <v>9.59</v>
      </c>
      <c r="M91" s="116">
        <v>0</v>
      </c>
      <c r="N91" s="115">
        <v>-81</v>
      </c>
      <c r="O91" s="88">
        <v>-10</v>
      </c>
      <c r="P91" s="88">
        <v>-15</v>
      </c>
      <c r="Q91" s="88">
        <v>0</v>
      </c>
      <c r="R91" s="88">
        <v>0</v>
      </c>
      <c r="S91" s="116">
        <v>0</v>
      </c>
      <c r="U91" s="115">
        <v>-106</v>
      </c>
      <c r="V91" s="116">
        <v>11.51</v>
      </c>
      <c r="W91">
        <v>-81</v>
      </c>
      <c r="X91">
        <v>-10</v>
      </c>
      <c r="Y91">
        <v>9.59</v>
      </c>
      <c r="Z91">
        <v>1.92</v>
      </c>
      <c r="AA91">
        <v>-15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0</v>
      </c>
      <c r="M92" s="116">
        <v>0</v>
      </c>
      <c r="N92" s="115">
        <v>-87</v>
      </c>
      <c r="O92" s="88">
        <v>-10</v>
      </c>
      <c r="P92" s="88">
        <v>-70</v>
      </c>
      <c r="Q92" s="88">
        <v>0</v>
      </c>
      <c r="R92" s="88">
        <v>0</v>
      </c>
      <c r="S92" s="116">
        <v>0</v>
      </c>
      <c r="U92" s="115">
        <v>-167</v>
      </c>
      <c r="V92" s="116">
        <v>1.92</v>
      </c>
      <c r="W92">
        <v>-87</v>
      </c>
      <c r="X92">
        <v>-10</v>
      </c>
      <c r="Y92">
        <v>0</v>
      </c>
      <c r="Z92">
        <v>1.92</v>
      </c>
      <c r="AA92">
        <v>-70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1.92</v>
      </c>
      <c r="L93" s="88">
        <v>0.96</v>
      </c>
      <c r="M93" s="116">
        <v>0</v>
      </c>
      <c r="N93" s="115">
        <v>-35</v>
      </c>
      <c r="O93" s="88">
        <v>-65</v>
      </c>
      <c r="P93" s="88">
        <v>-15</v>
      </c>
      <c r="Q93" s="88">
        <v>0</v>
      </c>
      <c r="R93" s="88">
        <v>0</v>
      </c>
      <c r="S93" s="116">
        <v>0</v>
      </c>
      <c r="U93" s="115">
        <v>-115</v>
      </c>
      <c r="V93" s="116">
        <v>2.88</v>
      </c>
      <c r="W93">
        <v>-35</v>
      </c>
      <c r="X93">
        <v>-65</v>
      </c>
      <c r="Y93">
        <v>0.96</v>
      </c>
      <c r="Z93">
        <v>1.92</v>
      </c>
      <c r="AA93">
        <v>-15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0.96</v>
      </c>
      <c r="M94" s="116">
        <v>0</v>
      </c>
      <c r="N94" s="115">
        <v>0</v>
      </c>
      <c r="O94" s="88">
        <v>-101</v>
      </c>
      <c r="P94" s="88">
        <v>-35</v>
      </c>
      <c r="Q94" s="88">
        <v>0</v>
      </c>
      <c r="R94" s="88">
        <v>0</v>
      </c>
      <c r="S94" s="116">
        <v>0</v>
      </c>
      <c r="U94" s="115">
        <v>-136</v>
      </c>
      <c r="V94" s="116">
        <v>2.88</v>
      </c>
      <c r="W94">
        <v>0</v>
      </c>
      <c r="X94">
        <v>-101</v>
      </c>
      <c r="Y94">
        <v>0.96</v>
      </c>
      <c r="Z94">
        <v>1.92</v>
      </c>
      <c r="AA94">
        <v>-35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1.92</v>
      </c>
      <c r="L95" s="88">
        <v>0</v>
      </c>
      <c r="M95" s="116">
        <v>0</v>
      </c>
      <c r="N95" s="115">
        <v>-27</v>
      </c>
      <c r="O95" s="88">
        <v>-133</v>
      </c>
      <c r="P95" s="88">
        <v>-35</v>
      </c>
      <c r="Q95" s="88">
        <v>0</v>
      </c>
      <c r="R95" s="88">
        <v>0</v>
      </c>
      <c r="S95" s="116">
        <v>0</v>
      </c>
      <c r="U95" s="115">
        <v>-195</v>
      </c>
      <c r="V95" s="116">
        <v>1.92</v>
      </c>
      <c r="W95">
        <v>-27</v>
      </c>
      <c r="X95">
        <v>-133</v>
      </c>
      <c r="Y95">
        <v>0</v>
      </c>
      <c r="Z95">
        <v>1.92</v>
      </c>
      <c r="AA95">
        <v>-35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19.18</v>
      </c>
      <c r="L96" s="88">
        <v>0</v>
      </c>
      <c r="M96" s="116">
        <v>0</v>
      </c>
      <c r="N96" s="115">
        <v>0</v>
      </c>
      <c r="O96" s="88">
        <v>-91</v>
      </c>
      <c r="P96" s="88">
        <v>-35</v>
      </c>
      <c r="Q96" s="88">
        <v>0</v>
      </c>
      <c r="R96" s="88">
        <v>0</v>
      </c>
      <c r="S96" s="116">
        <v>0</v>
      </c>
      <c r="U96" s="115">
        <v>-126</v>
      </c>
      <c r="V96" s="116">
        <v>19.18</v>
      </c>
      <c r="W96">
        <v>0</v>
      </c>
      <c r="X96">
        <v>-91</v>
      </c>
      <c r="Y96">
        <v>0</v>
      </c>
      <c r="Z96">
        <v>19.18</v>
      </c>
      <c r="AA96">
        <v>-35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-76</v>
      </c>
      <c r="O97" s="88">
        <v>-60</v>
      </c>
      <c r="P97" s="88">
        <v>-35</v>
      </c>
      <c r="Q97" s="88">
        <v>0</v>
      </c>
      <c r="R97" s="88">
        <v>0</v>
      </c>
      <c r="S97" s="116">
        <v>0</v>
      </c>
      <c r="U97" s="115">
        <v>-171</v>
      </c>
      <c r="V97" s="116">
        <v>0.96</v>
      </c>
      <c r="W97">
        <v>-76</v>
      </c>
      <c r="X97">
        <v>-60</v>
      </c>
      <c r="Y97">
        <v>0.96</v>
      </c>
      <c r="Z97">
        <v>0</v>
      </c>
      <c r="AA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-82</v>
      </c>
      <c r="O98" s="88">
        <v>-80</v>
      </c>
      <c r="P98" s="88">
        <v>-35</v>
      </c>
      <c r="Q98" s="88">
        <v>0</v>
      </c>
      <c r="R98" s="88">
        <v>-5</v>
      </c>
      <c r="S98" s="116">
        <v>0</v>
      </c>
      <c r="U98" s="115">
        <v>-202</v>
      </c>
      <c r="V98" s="116">
        <v>0</v>
      </c>
      <c r="W98">
        <v>-82</v>
      </c>
      <c r="X98">
        <v>-80</v>
      </c>
      <c r="Y98">
        <v>-5</v>
      </c>
      <c r="Z98">
        <v>0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0.79269749999999983</v>
      </c>
      <c r="I99" s="111">
        <f t="shared" ref="I99:BQ99" si="1">SUM(I3:I98)/4000</f>
        <v>2.0135E-2</v>
      </c>
      <c r="J99" s="111">
        <f t="shared" si="1"/>
        <v>0.29417500000000002</v>
      </c>
      <c r="K99" s="111">
        <f t="shared" si="1"/>
        <v>0.2934250000000001</v>
      </c>
      <c r="L99" s="111">
        <f t="shared" si="1"/>
        <v>7.4077499999999991E-2</v>
      </c>
      <c r="M99" s="111">
        <f t="shared" si="1"/>
        <v>0</v>
      </c>
      <c r="N99" s="110">
        <f t="shared" si="1"/>
        <v>-0.18725</v>
      </c>
      <c r="O99" s="111">
        <f t="shared" si="1"/>
        <v>-1.198</v>
      </c>
      <c r="P99" s="111">
        <f t="shared" si="1"/>
        <v>-0.45124999999999998</v>
      </c>
      <c r="Q99" s="111">
        <f t="shared" si="1"/>
        <v>-7.9250000000000001E-2</v>
      </c>
      <c r="R99" s="111">
        <f t="shared" si="1"/>
        <v>-6.2500000000000003E-3</v>
      </c>
      <c r="S99" s="112">
        <f t="shared" si="1"/>
        <v>0</v>
      </c>
      <c r="U99" s="110">
        <f t="shared" si="1"/>
        <v>-1.9219999999999999</v>
      </c>
      <c r="V99" s="112">
        <f t="shared" si="1"/>
        <v>1.4745074999999996</v>
      </c>
      <c r="W99">
        <f t="shared" si="1"/>
        <v>0.60544749999999992</v>
      </c>
      <c r="X99">
        <f t="shared" si="1"/>
        <v>-1.1778649999999999</v>
      </c>
      <c r="Y99">
        <f t="shared" si="1"/>
        <v>6.7827499999999985E-2</v>
      </c>
      <c r="Z99">
        <f t="shared" si="1"/>
        <v>0.21417499999999984</v>
      </c>
      <c r="AA99">
        <f t="shared" si="1"/>
        <v>-0.15707500000000005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4" sqref="T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5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6" t="s">
        <v>230</v>
      </c>
      <c r="W2" s="30" t="s">
        <v>263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D5" t="s">
        <v>491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28.77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28.77</v>
      </c>
      <c r="W35">
        <v>28.77</v>
      </c>
      <c r="X35">
        <v>0</v>
      </c>
    </row>
    <row r="36" spans="7:24">
      <c r="G36" t="s">
        <v>78</v>
      </c>
      <c r="H36" s="115">
        <v>0</v>
      </c>
      <c r="I36" s="88">
        <v>52.74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52.74</v>
      </c>
      <c r="W36">
        <v>52.74</v>
      </c>
      <c r="X36">
        <v>0</v>
      </c>
    </row>
    <row r="37" spans="7:24">
      <c r="G37" t="s">
        <v>79</v>
      </c>
      <c r="H37" s="115">
        <v>0</v>
      </c>
      <c r="I37" s="88">
        <v>76.709999999999994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76.709999999999994</v>
      </c>
      <c r="W37">
        <v>76.709999999999994</v>
      </c>
      <c r="X37">
        <v>0</v>
      </c>
    </row>
    <row r="38" spans="7:24">
      <c r="G38" t="s">
        <v>80</v>
      </c>
      <c r="H38" s="115">
        <v>0</v>
      </c>
      <c r="I38" s="88">
        <v>91.1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91.1</v>
      </c>
      <c r="W38">
        <v>91.1</v>
      </c>
      <c r="X38">
        <v>0</v>
      </c>
    </row>
    <row r="39" spans="7:24">
      <c r="G39" t="s">
        <v>81</v>
      </c>
      <c r="H39" s="115">
        <v>0</v>
      </c>
      <c r="I39" s="88">
        <v>95.89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95.89</v>
      </c>
      <c r="W39">
        <v>95.89</v>
      </c>
      <c r="X39">
        <v>0</v>
      </c>
    </row>
    <row r="40" spans="7:24">
      <c r="G40" t="s">
        <v>82</v>
      </c>
      <c r="H40" s="115">
        <v>0</v>
      </c>
      <c r="I40" s="88">
        <v>110.27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110.27</v>
      </c>
      <c r="W40">
        <v>110.27</v>
      </c>
      <c r="X40">
        <v>0</v>
      </c>
    </row>
    <row r="41" spans="7:24">
      <c r="G41" t="s">
        <v>83</v>
      </c>
      <c r="H41" s="115">
        <v>0</v>
      </c>
      <c r="I41" s="88">
        <v>139.04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139.04</v>
      </c>
      <c r="W41">
        <v>139.04</v>
      </c>
      <c r="X41">
        <v>0</v>
      </c>
    </row>
    <row r="42" spans="7:24">
      <c r="G42" t="s">
        <v>84</v>
      </c>
      <c r="H42" s="115">
        <v>0</v>
      </c>
      <c r="I42" s="88">
        <v>158.22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158.22</v>
      </c>
      <c r="W42">
        <v>158.22</v>
      </c>
      <c r="X42">
        <v>0</v>
      </c>
    </row>
    <row r="43" spans="7:24">
      <c r="G43" t="s">
        <v>85</v>
      </c>
      <c r="H43" s="115">
        <v>0</v>
      </c>
      <c r="I43" s="88">
        <v>94.74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94.74</v>
      </c>
      <c r="W43">
        <v>94.74</v>
      </c>
      <c r="X43">
        <v>0</v>
      </c>
    </row>
    <row r="44" spans="7:24">
      <c r="G44" t="s">
        <v>86</v>
      </c>
      <c r="H44" s="115">
        <v>0</v>
      </c>
      <c r="I44" s="88">
        <v>163.01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163.01</v>
      </c>
      <c r="W44">
        <v>163.01</v>
      </c>
      <c r="X44">
        <v>0</v>
      </c>
    </row>
    <row r="45" spans="7:24">
      <c r="G45" t="s">
        <v>87</v>
      </c>
      <c r="H45" s="115">
        <v>0</v>
      </c>
      <c r="I45" s="88">
        <v>167.81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167.81</v>
      </c>
      <c r="W45">
        <v>167.81</v>
      </c>
      <c r="X45">
        <v>0</v>
      </c>
    </row>
    <row r="46" spans="7:24">
      <c r="G46" t="s">
        <v>88</v>
      </c>
      <c r="H46" s="115">
        <v>0</v>
      </c>
      <c r="I46" s="88">
        <v>158.21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158.21</v>
      </c>
      <c r="W46">
        <v>158.21</v>
      </c>
      <c r="X46">
        <v>0</v>
      </c>
    </row>
    <row r="47" spans="7:24">
      <c r="G47" t="s">
        <v>89</v>
      </c>
      <c r="H47" s="115">
        <v>0</v>
      </c>
      <c r="I47" s="88">
        <v>148.63</v>
      </c>
      <c r="J47" s="88">
        <v>0</v>
      </c>
      <c r="K47" s="88">
        <v>67.12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215.75</v>
      </c>
      <c r="W47">
        <v>148.63</v>
      </c>
      <c r="X47">
        <v>67.12</v>
      </c>
    </row>
    <row r="48" spans="7:24">
      <c r="G48" t="s">
        <v>90</v>
      </c>
      <c r="H48" s="115">
        <v>0</v>
      </c>
      <c r="I48" s="88">
        <v>134.25</v>
      </c>
      <c r="J48" s="88">
        <v>0</v>
      </c>
      <c r="K48" s="88">
        <v>67.12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201.37</v>
      </c>
      <c r="W48">
        <v>134.25</v>
      </c>
      <c r="X48">
        <v>67.12</v>
      </c>
    </row>
    <row r="49" spans="7:24">
      <c r="G49" t="s">
        <v>91</v>
      </c>
      <c r="H49" s="115">
        <v>0</v>
      </c>
      <c r="I49" s="88">
        <v>124.66</v>
      </c>
      <c r="J49" s="88">
        <v>0</v>
      </c>
      <c r="K49" s="88">
        <v>67.12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191.78</v>
      </c>
      <c r="W49">
        <v>124.66</v>
      </c>
      <c r="X49">
        <v>67.12</v>
      </c>
    </row>
    <row r="50" spans="7:24">
      <c r="G50" t="s">
        <v>92</v>
      </c>
      <c r="H50" s="115">
        <v>0</v>
      </c>
      <c r="I50" s="88">
        <v>115.07</v>
      </c>
      <c r="J50" s="88">
        <v>0</v>
      </c>
      <c r="K50" s="88">
        <v>67.12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182.19</v>
      </c>
      <c r="W50">
        <v>115.07</v>
      </c>
      <c r="X50">
        <v>67.12</v>
      </c>
    </row>
    <row r="51" spans="7:24">
      <c r="G51" t="s">
        <v>93</v>
      </c>
      <c r="H51" s="115">
        <v>0</v>
      </c>
      <c r="I51" s="88">
        <v>110.28</v>
      </c>
      <c r="J51" s="88">
        <v>0</v>
      </c>
      <c r="K51" s="88">
        <v>67.12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177.4</v>
      </c>
      <c r="W51">
        <v>110.28</v>
      </c>
      <c r="X51">
        <v>67.12</v>
      </c>
    </row>
    <row r="52" spans="7:24">
      <c r="G52" t="s">
        <v>94</v>
      </c>
      <c r="H52" s="115">
        <v>0</v>
      </c>
      <c r="I52" s="88">
        <v>100.69</v>
      </c>
      <c r="J52" s="88">
        <v>0</v>
      </c>
      <c r="K52" s="88">
        <v>67.12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167.81</v>
      </c>
      <c r="W52">
        <v>100.69</v>
      </c>
      <c r="X52">
        <v>67.12</v>
      </c>
    </row>
    <row r="53" spans="7:24">
      <c r="G53" t="s">
        <v>95</v>
      </c>
      <c r="H53" s="115">
        <v>0</v>
      </c>
      <c r="I53" s="88">
        <v>91.1</v>
      </c>
      <c r="J53" s="88">
        <v>0</v>
      </c>
      <c r="K53" s="88">
        <v>67.12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158.22</v>
      </c>
      <c r="W53">
        <v>91.1</v>
      </c>
      <c r="X53">
        <v>67.12</v>
      </c>
    </row>
    <row r="54" spans="7:24">
      <c r="G54" t="s">
        <v>96</v>
      </c>
      <c r="H54" s="115">
        <v>0</v>
      </c>
      <c r="I54" s="88">
        <v>71.92</v>
      </c>
      <c r="J54" s="88">
        <v>0</v>
      </c>
      <c r="K54" s="88">
        <v>67.12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139.04</v>
      </c>
      <c r="W54">
        <v>71.92</v>
      </c>
      <c r="X54">
        <v>67.12</v>
      </c>
    </row>
    <row r="55" spans="7:24">
      <c r="G55" t="s">
        <v>97</v>
      </c>
      <c r="H55" s="115">
        <v>0</v>
      </c>
      <c r="I55" s="88">
        <v>47.94</v>
      </c>
      <c r="J55" s="88">
        <v>0</v>
      </c>
      <c r="K55" s="88">
        <v>38.36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86.3</v>
      </c>
      <c r="W55">
        <v>47.94</v>
      </c>
      <c r="X55">
        <v>38.36</v>
      </c>
    </row>
    <row r="56" spans="7:24">
      <c r="G56" t="s">
        <v>98</v>
      </c>
      <c r="H56" s="115">
        <v>0</v>
      </c>
      <c r="I56" s="88">
        <v>23.97</v>
      </c>
      <c r="J56" s="88">
        <v>0</v>
      </c>
      <c r="K56" s="88">
        <v>38.36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62.33</v>
      </c>
      <c r="W56">
        <v>23.97</v>
      </c>
      <c r="X56">
        <v>38.36</v>
      </c>
    </row>
    <row r="57" spans="7:24">
      <c r="G57" t="s">
        <v>99</v>
      </c>
      <c r="H57" s="115">
        <v>0</v>
      </c>
      <c r="I57" s="88">
        <v>4.79</v>
      </c>
      <c r="J57" s="88">
        <v>0</v>
      </c>
      <c r="K57" s="88">
        <v>38.36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43.15</v>
      </c>
      <c r="W57">
        <v>4.79</v>
      </c>
      <c r="X57">
        <v>38.36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38.36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38.36</v>
      </c>
      <c r="W58">
        <v>0</v>
      </c>
      <c r="X58">
        <v>38.36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38.36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38.36</v>
      </c>
      <c r="W59">
        <v>0</v>
      </c>
      <c r="X59">
        <v>38.36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38.36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38.36</v>
      </c>
      <c r="W60">
        <v>0</v>
      </c>
      <c r="X60">
        <v>38.36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38.36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38.36</v>
      </c>
      <c r="W61">
        <v>0</v>
      </c>
      <c r="X61">
        <v>38.36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38.36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38.36</v>
      </c>
      <c r="W62">
        <v>0</v>
      </c>
      <c r="X62">
        <v>38.36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38.36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38.36</v>
      </c>
      <c r="W63">
        <v>0</v>
      </c>
      <c r="X63">
        <v>38.36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38.36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38.36</v>
      </c>
      <c r="W64">
        <v>0</v>
      </c>
      <c r="X64">
        <v>38.36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38.36</v>
      </c>
      <c r="W65">
        <v>0</v>
      </c>
      <c r="X65">
        <v>38.36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38.36</v>
      </c>
      <c r="W66">
        <v>0</v>
      </c>
      <c r="X66">
        <v>38.36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9.59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9.59</v>
      </c>
      <c r="W68">
        <v>9.59</v>
      </c>
      <c r="X68">
        <v>0</v>
      </c>
    </row>
    <row r="69" spans="7:24">
      <c r="G69" t="s">
        <v>111</v>
      </c>
      <c r="H69" s="115">
        <v>0</v>
      </c>
      <c r="I69" s="88">
        <v>19.18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19.18</v>
      </c>
      <c r="W69">
        <v>19.18</v>
      </c>
      <c r="X69">
        <v>0</v>
      </c>
    </row>
    <row r="70" spans="7:24">
      <c r="G70" t="s">
        <v>112</v>
      </c>
      <c r="H70" s="115">
        <v>0</v>
      </c>
      <c r="I70" s="88">
        <v>38.36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38.36</v>
      </c>
      <c r="W70">
        <v>38.36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4.79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4.79</v>
      </c>
      <c r="W74">
        <v>4.79</v>
      </c>
      <c r="X74">
        <v>0</v>
      </c>
    </row>
    <row r="75" spans="7:24">
      <c r="G75" t="s">
        <v>117</v>
      </c>
      <c r="H75" s="115">
        <v>0</v>
      </c>
      <c r="I75" s="88">
        <v>47.95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47.94</v>
      </c>
      <c r="W75">
        <v>47.95</v>
      </c>
      <c r="X75">
        <v>0</v>
      </c>
    </row>
    <row r="76" spans="7:24">
      <c r="G76" t="s">
        <v>118</v>
      </c>
      <c r="H76" s="115">
        <v>0</v>
      </c>
      <c r="I76" s="88">
        <v>67.12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67.12</v>
      </c>
      <c r="W76">
        <v>67.12</v>
      </c>
      <c r="X76">
        <v>0</v>
      </c>
    </row>
    <row r="77" spans="7:24">
      <c r="G77" t="s">
        <v>119</v>
      </c>
      <c r="H77" s="115">
        <v>0</v>
      </c>
      <c r="I77" s="88">
        <v>67.12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67.12</v>
      </c>
      <c r="W77">
        <v>67.12</v>
      </c>
      <c r="X77">
        <v>0</v>
      </c>
    </row>
    <row r="78" spans="7:24">
      <c r="G78" t="s">
        <v>120</v>
      </c>
      <c r="H78" s="115">
        <v>0</v>
      </c>
      <c r="I78" s="88">
        <v>62.33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62.33</v>
      </c>
      <c r="W78">
        <v>62.33</v>
      </c>
      <c r="X78">
        <v>0</v>
      </c>
    </row>
    <row r="79" spans="7:24">
      <c r="G79" t="s">
        <v>121</v>
      </c>
      <c r="H79" s="115">
        <v>0</v>
      </c>
      <c r="I79" s="88">
        <v>71.92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71.92</v>
      </c>
      <c r="W79">
        <v>71.92</v>
      </c>
      <c r="X79">
        <v>0</v>
      </c>
    </row>
    <row r="80" spans="7:24">
      <c r="G80" t="s">
        <v>122</v>
      </c>
      <c r="H80" s="115">
        <v>0</v>
      </c>
      <c r="I80" s="88">
        <v>71.92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71.92</v>
      </c>
      <c r="W80">
        <v>71.92</v>
      </c>
      <c r="X80">
        <v>0</v>
      </c>
    </row>
    <row r="81" spans="7:24">
      <c r="G81" t="s">
        <v>123</v>
      </c>
      <c r="H81" s="115">
        <v>0</v>
      </c>
      <c r="I81" s="88">
        <v>71.92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71.92</v>
      </c>
      <c r="W81">
        <v>71.92</v>
      </c>
      <c r="X81">
        <v>0</v>
      </c>
    </row>
    <row r="82" spans="7:24">
      <c r="G82" t="s">
        <v>124</v>
      </c>
      <c r="H82" s="115">
        <v>0</v>
      </c>
      <c r="I82" s="88">
        <v>71.92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71.92</v>
      </c>
      <c r="W82">
        <v>71.92</v>
      </c>
      <c r="X82">
        <v>0</v>
      </c>
    </row>
    <row r="83" spans="7:24">
      <c r="G83" t="s">
        <v>125</v>
      </c>
      <c r="H83" s="115">
        <v>0</v>
      </c>
      <c r="I83" s="88">
        <v>62.33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62.33</v>
      </c>
      <c r="W83">
        <v>62.33</v>
      </c>
      <c r="X83">
        <v>0</v>
      </c>
    </row>
    <row r="84" spans="7:24">
      <c r="G84" t="s">
        <v>126</v>
      </c>
      <c r="H84" s="115">
        <v>0</v>
      </c>
      <c r="I84" s="88">
        <v>52.74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52.74</v>
      </c>
      <c r="W84">
        <v>52.74</v>
      </c>
      <c r="X84">
        <v>0</v>
      </c>
    </row>
    <row r="85" spans="7:24">
      <c r="G85" t="s">
        <v>127</v>
      </c>
      <c r="H85" s="115">
        <v>0</v>
      </c>
      <c r="I85" s="88">
        <v>43.15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43.15</v>
      </c>
      <c r="W85">
        <v>43.15</v>
      </c>
      <c r="X85">
        <v>0</v>
      </c>
    </row>
    <row r="86" spans="7:24">
      <c r="G86" t="s">
        <v>128</v>
      </c>
      <c r="H86" s="115">
        <v>0</v>
      </c>
      <c r="I86" s="88">
        <v>33.56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33.56</v>
      </c>
      <c r="W86">
        <v>33.56</v>
      </c>
      <c r="X86">
        <v>0</v>
      </c>
    </row>
    <row r="87" spans="7:24">
      <c r="G87" t="s">
        <v>129</v>
      </c>
      <c r="H87" s="115">
        <v>0</v>
      </c>
      <c r="I87" s="88">
        <v>23.97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23.97</v>
      </c>
      <c r="W87">
        <v>23.97</v>
      </c>
      <c r="X87">
        <v>0</v>
      </c>
    </row>
    <row r="88" spans="7:24">
      <c r="G88" t="s">
        <v>130</v>
      </c>
      <c r="H88" s="115">
        <v>0</v>
      </c>
      <c r="I88" s="88">
        <v>14.38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14.38</v>
      </c>
      <c r="W88">
        <v>14.38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4.79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4.79</v>
      </c>
      <c r="W90">
        <v>4.79</v>
      </c>
      <c r="X90">
        <v>0</v>
      </c>
    </row>
    <row r="91" spans="7:24">
      <c r="G91" t="s">
        <v>133</v>
      </c>
      <c r="H91" s="115">
        <v>0</v>
      </c>
      <c r="I91" s="88">
        <v>4.79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4.79</v>
      </c>
      <c r="W91">
        <v>4.79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0.78840999999999972</v>
      </c>
      <c r="J99" s="111">
        <f t="shared" si="1"/>
        <v>0</v>
      </c>
      <c r="K99" s="111">
        <f t="shared" si="1"/>
        <v>0.24932000000000004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1.0377275000000004</v>
      </c>
      <c r="W99">
        <f t="shared" si="1"/>
        <v>0.78840999999999972</v>
      </c>
      <c r="X99">
        <f t="shared" si="1"/>
        <v>0.24932000000000004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44580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643.27559240416747</v>
      </c>
      <c r="P3" s="77">
        <v>113.96477776759529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31.85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27.209999999999997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9.0273689782540458</v>
      </c>
      <c r="AD3">
        <f>SUM(B3:AB3,AI3:AR3)-AC3</f>
        <v>708.87688119350878</v>
      </c>
      <c r="AE3">
        <f>'IDT-1'!B3</f>
        <v>0</v>
      </c>
      <c r="AF3" s="26"/>
      <c r="AG3">
        <f>SUM(AD3:AF3)</f>
        <v>708.87688119350878</v>
      </c>
      <c r="AI3" s="75">
        <f>PXIL!H3</f>
        <v>0</v>
      </c>
      <c r="AJ3" s="75">
        <f>PXIL!N3</f>
        <v>0</v>
      </c>
      <c r="AK3" s="75">
        <f>RTM_IEX!H3</f>
        <v>35.71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630.42635264096759</v>
      </c>
      <c r="P4" s="77">
        <v>78.63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31.2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27.209999999999997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8.5307496239830503</v>
      </c>
      <c r="AD4">
        <f t="shared" ref="AD4:AD67" si="1">SUM(B4:AB4,AI4:AR4)-AC4</f>
        <v>652.93948301698458</v>
      </c>
      <c r="AE4">
        <f>'IDT-1'!B4</f>
        <v>0</v>
      </c>
      <c r="AF4" s="26"/>
      <c r="AG4">
        <f t="shared" ref="AG4:AG67" si="2">SUM(AD4:AF4)</f>
        <v>652.93948301698458</v>
      </c>
      <c r="AI4" s="75">
        <f>PXIL!H4</f>
        <v>0</v>
      </c>
      <c r="AJ4" s="75">
        <f>PXIL!N4</f>
        <v>0</v>
      </c>
      <c r="AK4" s="75">
        <f>RTM_IEX!H4</f>
        <v>28.11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624.20497915708256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30.51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27.209999999999997</v>
      </c>
      <c r="AB5" s="117">
        <f>-STOA!N5</f>
        <v>-153.12</v>
      </c>
      <c r="AC5">
        <f t="shared" si="0"/>
        <v>8.37823353732486</v>
      </c>
      <c r="AD5">
        <f t="shared" si="1"/>
        <v>635.76062561975777</v>
      </c>
      <c r="AE5">
        <f>'IDT-1'!B5</f>
        <v>0</v>
      </c>
      <c r="AF5" s="26"/>
      <c r="AG5">
        <f t="shared" si="2"/>
        <v>635.76062561975777</v>
      </c>
      <c r="AI5" s="75">
        <f>PXIL!H5</f>
        <v>0</v>
      </c>
      <c r="AJ5" s="75">
        <f>PXIL!N5</f>
        <v>0</v>
      </c>
      <c r="AK5" s="75">
        <f>RTM_IEX!H5</f>
        <v>17.690000000000001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609.91788850846388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30.11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27.209999999999997</v>
      </c>
      <c r="AB6" s="117">
        <f>-STOA!N6</f>
        <v>-153.12</v>
      </c>
      <c r="AC6">
        <f t="shared" si="0"/>
        <v>8.3008191396170172</v>
      </c>
      <c r="AD6">
        <f t="shared" si="1"/>
        <v>627.0409493688469</v>
      </c>
      <c r="AE6">
        <f>'IDT-1'!B6</f>
        <v>0</v>
      </c>
      <c r="AF6" s="26"/>
      <c r="AG6">
        <f t="shared" si="2"/>
        <v>627.0409493688469</v>
      </c>
      <c r="AI6" s="75">
        <f>PXIL!H6</f>
        <v>0</v>
      </c>
      <c r="AJ6" s="75">
        <f>PXIL!N6</f>
        <v>0</v>
      </c>
      <c r="AK6" s="75">
        <f>RTM_IEX!H6</f>
        <v>23.58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597.79485469751421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30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27.209999999999997</v>
      </c>
      <c r="AB7" s="117">
        <f>-STOA!N7</f>
        <v>-153.12</v>
      </c>
      <c r="AC7">
        <f t="shared" si="0"/>
        <v>8.1934324420806597</v>
      </c>
      <c r="AD7">
        <f t="shared" si="1"/>
        <v>614.9453022554336</v>
      </c>
      <c r="AE7">
        <f>'IDT-1'!B7</f>
        <v>0</v>
      </c>
      <c r="AF7" s="26"/>
      <c r="AG7">
        <f t="shared" si="2"/>
        <v>614.9453022554336</v>
      </c>
      <c r="AI7" s="75">
        <f>PXIL!H7</f>
        <v>0</v>
      </c>
      <c r="AJ7" s="75">
        <f>PXIL!N7</f>
        <v>0</v>
      </c>
      <c r="AK7" s="75">
        <f>RTM_IEX!H7</f>
        <v>23.61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599.78440866551432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29.57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27.209999999999997</v>
      </c>
      <c r="AB8" s="117">
        <f>-STOA!N8</f>
        <v>-153.12</v>
      </c>
      <c r="AC8">
        <f t="shared" si="0"/>
        <v>8.2091805169990621</v>
      </c>
      <c r="AD8">
        <f t="shared" si="1"/>
        <v>616.71910814851537</v>
      </c>
      <c r="AE8">
        <f>'IDT-1'!B8</f>
        <v>0</v>
      </c>
      <c r="AF8" s="26"/>
      <c r="AG8">
        <f t="shared" si="2"/>
        <v>616.71910814851537</v>
      </c>
      <c r="AI8" s="75">
        <f>PXIL!H8</f>
        <v>0</v>
      </c>
      <c r="AJ8" s="75">
        <f>PXIL!N8</f>
        <v>0</v>
      </c>
      <c r="AK8" s="75">
        <f>RTM_IEX!H8</f>
        <v>23.84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581.84182717751435</v>
      </c>
      <c r="P9" s="77">
        <v>78.63</v>
      </c>
      <c r="Q9" s="77">
        <v>19.18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29.65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27.209999999999997</v>
      </c>
      <c r="AB9" s="117">
        <f>-STOA!N9</f>
        <v>-153.12</v>
      </c>
      <c r="AC9">
        <f t="shared" si="0"/>
        <v>7.8421977999046604</v>
      </c>
      <c r="AD9">
        <f t="shared" si="1"/>
        <v>575.3835093776097</v>
      </c>
      <c r="AE9">
        <f>'IDT-1'!B9</f>
        <v>0</v>
      </c>
      <c r="AF9" s="26"/>
      <c r="AG9">
        <f t="shared" si="2"/>
        <v>575.3835093776097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571.03243256993323</v>
      </c>
      <c r="P10" s="77">
        <v>78.63</v>
      </c>
      <c r="Q10" s="77">
        <v>19.18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41.040000000000006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27.209999999999997</v>
      </c>
      <c r="AB10" s="117">
        <f>-STOA!N10</f>
        <v>-153.12</v>
      </c>
      <c r="AC10">
        <f t="shared" si="0"/>
        <v>8.0840271273579472</v>
      </c>
      <c r="AD10">
        <f t="shared" si="1"/>
        <v>602.62228544257528</v>
      </c>
      <c r="AE10">
        <f>'IDT-1'!B10</f>
        <v>0</v>
      </c>
      <c r="AF10" s="26"/>
      <c r="AG10">
        <f t="shared" si="2"/>
        <v>602.62228544257528</v>
      </c>
      <c r="AI10" s="75">
        <f>PXIL!H10</f>
        <v>0</v>
      </c>
      <c r="AJ10" s="75">
        <f>PXIL!N10</f>
        <v>0</v>
      </c>
      <c r="AK10" s="75">
        <f>RTM_IEX!H10</f>
        <v>26.9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560.11899481967225</v>
      </c>
      <c r="P11" s="77">
        <v>78.63</v>
      </c>
      <c r="Q11" s="77">
        <v>19.18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40.760000000000005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27.209999999999997</v>
      </c>
      <c r="AB11" s="117">
        <f>-STOA!N11</f>
        <v>-153.12</v>
      </c>
      <c r="AC11">
        <f t="shared" si="0"/>
        <v>8.3118288751556513</v>
      </c>
      <c r="AD11">
        <f t="shared" si="1"/>
        <v>628.28104594451656</v>
      </c>
      <c r="AE11">
        <f>'IDT-1'!B11</f>
        <v>0</v>
      </c>
      <c r="AF11" s="26"/>
      <c r="AG11">
        <f t="shared" si="2"/>
        <v>628.28104594451656</v>
      </c>
      <c r="AI11" s="75">
        <f>PXIL!H11</f>
        <v>0</v>
      </c>
      <c r="AJ11" s="75">
        <f>PXIL!N11</f>
        <v>0</v>
      </c>
      <c r="AK11" s="75">
        <f>RTM_IEX!H11</f>
        <v>63.98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560.5355631394184</v>
      </c>
      <c r="P12" s="77">
        <v>78.63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40.67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27.209999999999997</v>
      </c>
      <c r="AB12" s="117">
        <f>-STOA!N12</f>
        <v>-153.12</v>
      </c>
      <c r="AC12">
        <f t="shared" si="0"/>
        <v>7.999310676369416</v>
      </c>
      <c r="AD12">
        <f t="shared" si="1"/>
        <v>593.08013246304893</v>
      </c>
      <c r="AE12">
        <f>'IDT-1'!B12</f>
        <v>0</v>
      </c>
      <c r="AF12" s="26"/>
      <c r="AG12">
        <f t="shared" si="2"/>
        <v>593.08013246304893</v>
      </c>
      <c r="AI12" s="75">
        <f>PXIL!H12</f>
        <v>0</v>
      </c>
      <c r="AJ12" s="75">
        <f>PXIL!N12</f>
        <v>0</v>
      </c>
      <c r="AK12" s="75">
        <f>RTM_IEX!H12</f>
        <v>28.14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556.18794850138647</v>
      </c>
      <c r="P13" s="77">
        <v>78.63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40.57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27.209999999999997</v>
      </c>
      <c r="AB13" s="117">
        <f>-STOA!N13</f>
        <v>-153.12</v>
      </c>
      <c r="AC13">
        <f t="shared" si="0"/>
        <v>7.881323667554736</v>
      </c>
      <c r="AD13">
        <f t="shared" si="1"/>
        <v>579.79050483383173</v>
      </c>
      <c r="AE13">
        <f>'IDT-1'!B13</f>
        <v>0</v>
      </c>
      <c r="AF13" s="26"/>
      <c r="AG13">
        <f t="shared" si="2"/>
        <v>579.79050483383173</v>
      </c>
      <c r="AI13" s="75">
        <f>PXIL!H13</f>
        <v>0</v>
      </c>
      <c r="AJ13" s="75">
        <f>PXIL!N13</f>
        <v>0</v>
      </c>
      <c r="AK13" s="75">
        <f>RTM_IEX!H13</f>
        <v>19.18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553.23528925160883</v>
      </c>
      <c r="P14" s="77">
        <v>78.63</v>
      </c>
      <c r="Q14" s="77">
        <v>19.18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40.450000000000003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27.209999999999997</v>
      </c>
      <c r="AB14" s="117">
        <f>-STOA!N14</f>
        <v>-153.12</v>
      </c>
      <c r="AC14">
        <f t="shared" si="0"/>
        <v>7.8964362661566927</v>
      </c>
      <c r="AD14">
        <f t="shared" si="1"/>
        <v>581.49273298545222</v>
      </c>
      <c r="AE14">
        <f>'IDT-1'!B14</f>
        <v>0</v>
      </c>
      <c r="AF14" s="26"/>
      <c r="AG14">
        <f t="shared" si="2"/>
        <v>581.49273298545222</v>
      </c>
      <c r="AI14" s="75">
        <f>PXIL!H14</f>
        <v>0</v>
      </c>
      <c r="AJ14" s="75">
        <f>PXIL!N14</f>
        <v>0</v>
      </c>
      <c r="AK14" s="75">
        <f>RTM_IEX!H14</f>
        <v>23.97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559.93122179557076</v>
      </c>
      <c r="P15" s="77">
        <v>78.63</v>
      </c>
      <c r="Q15" s="77">
        <v>19.18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41.07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27.209999999999997</v>
      </c>
      <c r="AB15" s="117">
        <f>-STOA!N15</f>
        <v>-153.12</v>
      </c>
      <c r="AC15">
        <f t="shared" si="0"/>
        <v>7.9692644725435571</v>
      </c>
      <c r="AD15">
        <f t="shared" si="1"/>
        <v>589.69583732302726</v>
      </c>
      <c r="AE15">
        <f>'IDT-1'!B15</f>
        <v>0</v>
      </c>
      <c r="AF15" s="26"/>
      <c r="AG15">
        <f t="shared" si="2"/>
        <v>589.69583732302726</v>
      </c>
      <c r="AI15" s="75">
        <f>PXIL!H15</f>
        <v>0</v>
      </c>
      <c r="AJ15" s="75">
        <f>PXIL!N15</f>
        <v>0</v>
      </c>
      <c r="AK15" s="75">
        <f>RTM_IEX!H15</f>
        <v>24.93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558.13010461531678</v>
      </c>
      <c r="P16" s="77">
        <v>78.63</v>
      </c>
      <c r="Q16" s="77">
        <v>19.18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40.39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27.209999999999997</v>
      </c>
      <c r="AB16" s="117">
        <f>-STOA!N16</f>
        <v>-153.12</v>
      </c>
      <c r="AC16">
        <f t="shared" si="0"/>
        <v>7.9220866413573221</v>
      </c>
      <c r="AD16">
        <f t="shared" si="1"/>
        <v>584.38189797395944</v>
      </c>
      <c r="AE16">
        <f>'IDT-1'!B16</f>
        <v>0</v>
      </c>
      <c r="AF16" s="26"/>
      <c r="AG16">
        <f t="shared" si="2"/>
        <v>584.38189797395944</v>
      </c>
      <c r="AI16" s="75">
        <f>PXIL!H16</f>
        <v>0</v>
      </c>
      <c r="AJ16" s="75">
        <f>PXIL!N16</f>
        <v>0</v>
      </c>
      <c r="AK16" s="75">
        <f>RTM_IEX!H16</f>
        <v>22.05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553.50197443652303</v>
      </c>
      <c r="P17" s="77">
        <v>78.63</v>
      </c>
      <c r="Q17" s="77">
        <v>19.18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46.91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27.209999999999997</v>
      </c>
      <c r="AB17" s="117">
        <f>-STOA!N17</f>
        <v>-153.12</v>
      </c>
      <c r="AC17">
        <f t="shared" si="0"/>
        <v>7.7446950957839373</v>
      </c>
      <c r="AD17">
        <f t="shared" si="1"/>
        <v>564.40115934073901</v>
      </c>
      <c r="AE17">
        <f>'IDT-1'!B17</f>
        <v>0</v>
      </c>
      <c r="AF17" s="26"/>
      <c r="AG17">
        <f t="shared" si="2"/>
        <v>564.40115934073901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555.18201983753886</v>
      </c>
      <c r="P18" s="77">
        <v>78.63</v>
      </c>
      <c r="Q18" s="77">
        <v>19.18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47.11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27.209999999999997</v>
      </c>
      <c r="AB18" s="117">
        <f>-STOA!N18</f>
        <v>-153.12</v>
      </c>
      <c r="AC18">
        <f t="shared" si="0"/>
        <v>7.7612394953128767</v>
      </c>
      <c r="AD18">
        <f t="shared" si="1"/>
        <v>566.26466034222597</v>
      </c>
      <c r="AE18">
        <f>'IDT-1'!B18</f>
        <v>0</v>
      </c>
      <c r="AF18" s="26"/>
      <c r="AG18">
        <f t="shared" si="2"/>
        <v>566.26466034222597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580.48702685073908</v>
      </c>
      <c r="P19" s="77">
        <v>78.63</v>
      </c>
      <c r="Q19" s="77">
        <v>19.18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47.08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27.209999999999997</v>
      </c>
      <c r="AB19" s="117">
        <f>-STOA!N19</f>
        <v>-153.12</v>
      </c>
      <c r="AC19">
        <f t="shared" si="0"/>
        <v>7.9836595570290392</v>
      </c>
      <c r="AD19">
        <f t="shared" si="1"/>
        <v>591.31724729371012</v>
      </c>
      <c r="AE19">
        <f>'IDT-1'!B19</f>
        <v>0</v>
      </c>
      <c r="AF19" s="26"/>
      <c r="AG19">
        <f t="shared" si="2"/>
        <v>591.31724729371012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581.8865439087391</v>
      </c>
      <c r="P20" s="77">
        <v>78.63</v>
      </c>
      <c r="Q20" s="77">
        <v>19.18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46.87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27.209999999999997</v>
      </c>
      <c r="AB20" s="117">
        <f>-STOA!N20</f>
        <v>-153.12</v>
      </c>
      <c r="AC20">
        <f t="shared" si="0"/>
        <v>8.1716898575833437</v>
      </c>
      <c r="AD20">
        <f t="shared" si="1"/>
        <v>572.31873405115573</v>
      </c>
      <c r="AE20">
        <f>'IDT-1'!B20</f>
        <v>0</v>
      </c>
      <c r="AF20" s="26"/>
      <c r="AG20">
        <f t="shared" si="2"/>
        <v>572.31873405115573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605.85221381170595</v>
      </c>
      <c r="P21" s="77">
        <v>78.63</v>
      </c>
      <c r="Q21" s="77">
        <v>19.18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45.93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27.209999999999997</v>
      </c>
      <c r="AB21" s="117">
        <f>-STOA!N21</f>
        <v>-153.12</v>
      </c>
      <c r="AC21">
        <f t="shared" si="0"/>
        <v>8.1967532022855458</v>
      </c>
      <c r="AD21">
        <f t="shared" si="1"/>
        <v>615.31934060942035</v>
      </c>
      <c r="AE21">
        <f>'IDT-1'!B21</f>
        <v>0</v>
      </c>
      <c r="AF21" s="26"/>
      <c r="AG21">
        <f t="shared" si="2"/>
        <v>615.31934060942035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611.10076919430503</v>
      </c>
      <c r="P22" s="77">
        <v>78.63</v>
      </c>
      <c r="Q22" s="77">
        <v>19.18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67.17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27.209999999999997</v>
      </c>
      <c r="AB22" s="117">
        <f>-STOA!N22</f>
        <v>-153.12</v>
      </c>
      <c r="AC22">
        <f t="shared" si="0"/>
        <v>8.4298524896524185</v>
      </c>
      <c r="AD22">
        <f t="shared" si="1"/>
        <v>641.57479670465261</v>
      </c>
      <c r="AE22">
        <f>'IDT-1'!B22</f>
        <v>0</v>
      </c>
      <c r="AF22" s="26"/>
      <c r="AG22">
        <f t="shared" si="2"/>
        <v>641.57479670465261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608.91775895470505</v>
      </c>
      <c r="P23" s="77">
        <v>78.63</v>
      </c>
      <c r="Q23" s="77">
        <v>19.18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65.710000000000008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27.209999999999997</v>
      </c>
      <c r="AB23" s="117">
        <f>-STOA!N23</f>
        <v>-153.12</v>
      </c>
      <c r="AC23">
        <f t="shared" si="0"/>
        <v>8.3977939995439392</v>
      </c>
      <c r="AD23">
        <f t="shared" si="1"/>
        <v>637.96384495516111</v>
      </c>
      <c r="AE23">
        <f>'IDT-1'!B23</f>
        <v>0</v>
      </c>
      <c r="AF23" s="26"/>
      <c r="AG23">
        <f t="shared" si="2"/>
        <v>637.96384495516111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629.18123081479132</v>
      </c>
      <c r="P24" s="77">
        <v>87.259999999999991</v>
      </c>
      <c r="Q24" s="77">
        <v>19.18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64.75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27.209999999999997</v>
      </c>
      <c r="AB24" s="117">
        <f>-STOA!N24</f>
        <v>-153.12</v>
      </c>
      <c r="AC24">
        <f t="shared" si="0"/>
        <v>8.6436085519126991</v>
      </c>
      <c r="AD24">
        <f t="shared" si="1"/>
        <v>665.65150226287858</v>
      </c>
      <c r="AE24">
        <f>'IDT-1'!B24</f>
        <v>0</v>
      </c>
      <c r="AF24" s="26"/>
      <c r="AG24">
        <f t="shared" si="2"/>
        <v>665.65150226287858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650.27710288392518</v>
      </c>
      <c r="P25" s="77">
        <v>96.84518446698489</v>
      </c>
      <c r="Q25" s="77">
        <v>19.18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64.55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27.209999999999997</v>
      </c>
      <c r="AB25" s="117">
        <f>-STOA!N25</f>
        <v>-153.12</v>
      </c>
      <c r="AC25">
        <f t="shared" si="0"/>
        <v>9.0975218494305423</v>
      </c>
      <c r="AD25">
        <f t="shared" si="1"/>
        <v>716.77864550147945</v>
      </c>
      <c r="AE25">
        <f>'IDT-1'!B25</f>
        <v>0</v>
      </c>
      <c r="AF25" s="26"/>
      <c r="AG25">
        <f t="shared" si="2"/>
        <v>716.77864550147945</v>
      </c>
      <c r="AI25" s="75">
        <f>PXIL!H25</f>
        <v>0</v>
      </c>
      <c r="AJ25" s="75">
        <f>PXIL!N25</f>
        <v>0</v>
      </c>
      <c r="AK25" s="75">
        <f>RTM_IEX!H25</f>
        <v>21.1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667.16180686779273</v>
      </c>
      <c r="P26" s="77">
        <v>109.39</v>
      </c>
      <c r="Q26" s="77">
        <v>24.934135700066356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64.929999999999993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27.209999999999997</v>
      </c>
      <c r="AB26" s="117">
        <f>-STOA!N26</f>
        <v>-153.12</v>
      </c>
      <c r="AC26">
        <f t="shared" si="0"/>
        <v>9.4695300153396946</v>
      </c>
      <c r="AD26">
        <f t="shared" si="1"/>
        <v>758.68029255251929</v>
      </c>
      <c r="AE26">
        <f>'IDT-1'!B26</f>
        <v>0</v>
      </c>
      <c r="AF26" s="26"/>
      <c r="AG26">
        <f t="shared" si="2"/>
        <v>758.68029255251929</v>
      </c>
      <c r="AI26" s="75">
        <f>PXIL!H26</f>
        <v>0</v>
      </c>
      <c r="AJ26" s="75">
        <f>PXIL!N26</f>
        <v>0</v>
      </c>
      <c r="AK26" s="75">
        <f>RTM_IEX!H26</f>
        <v>27.81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822.86882886453157</v>
      </c>
      <c r="P27" s="77">
        <v>113.96560792323403</v>
      </c>
      <c r="Q27" s="77">
        <v>37.989999999999995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64.09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27.209999999999997</v>
      </c>
      <c r="AB27" s="117">
        <f>-STOA!N27</f>
        <v>-443.41</v>
      </c>
      <c r="AC27">
        <f t="shared" si="0"/>
        <v>14.104804402892952</v>
      </c>
      <c r="AD27">
        <f t="shared" si="1"/>
        <v>697.6235123848727</v>
      </c>
      <c r="AE27">
        <f>'IDT-1'!B27</f>
        <v>103</v>
      </c>
      <c r="AF27" s="26"/>
      <c r="AG27">
        <f t="shared" si="2"/>
        <v>800.6235123848727</v>
      </c>
      <c r="AI27" s="75">
        <f>PXIL!H27</f>
        <v>0</v>
      </c>
      <c r="AJ27" s="75">
        <f>PXIL!N27</f>
        <v>0</v>
      </c>
      <c r="AK27" s="75">
        <f>RTM_IEX!H27</f>
        <v>89.18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930.49384685417419</v>
      </c>
      <c r="P28" s="77">
        <v>113.96560792323403</v>
      </c>
      <c r="Q28" s="77">
        <v>37.989999999999995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62.13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27.209999999999997</v>
      </c>
      <c r="AB28" s="117">
        <f>-STOA!N28</f>
        <v>-443.41</v>
      </c>
      <c r="AC28">
        <f t="shared" si="0"/>
        <v>14.503048561201807</v>
      </c>
      <c r="AD28">
        <f t="shared" si="1"/>
        <v>742.48028621620654</v>
      </c>
      <c r="AE28">
        <f>'IDT-1'!B28</f>
        <v>166</v>
      </c>
      <c r="AF28" s="26"/>
      <c r="AG28">
        <f t="shared" si="2"/>
        <v>908.48028621620654</v>
      </c>
      <c r="AI28" s="75">
        <f>PXIL!H28</f>
        <v>0</v>
      </c>
      <c r="AJ28" s="75">
        <f>PXIL!N28</f>
        <v>0</v>
      </c>
      <c r="AK28" s="75">
        <f>RTM_IEX!H28</f>
        <v>28.77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946.09244835833067</v>
      </c>
      <c r="P29" s="77">
        <v>113.96560792323403</v>
      </c>
      <c r="Q29" s="77">
        <v>37.989999999999995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50.44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47.350000000000009</v>
      </c>
      <c r="AB29" s="117">
        <f>-STOA!N29</f>
        <v>-443.41</v>
      </c>
      <c r="AC29">
        <f t="shared" si="0"/>
        <v>15.120268254438381</v>
      </c>
      <c r="AD29">
        <f t="shared" si="1"/>
        <v>812.00166802712613</v>
      </c>
      <c r="AE29">
        <f>'IDT-1'!B29</f>
        <v>205</v>
      </c>
      <c r="AF29" s="26"/>
      <c r="AG29">
        <f t="shared" si="2"/>
        <v>1017.0016680271261</v>
      </c>
      <c r="AI29" s="75">
        <f>PXIL!H29</f>
        <v>0</v>
      </c>
      <c r="AJ29" s="75">
        <f>PXIL!N29</f>
        <v>0</v>
      </c>
      <c r="AK29" s="75">
        <f>RTM_IEX!H29</f>
        <v>74.790000000000006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987.36907212910876</v>
      </c>
      <c r="P30" s="77">
        <v>113.96560792323403</v>
      </c>
      <c r="Q30" s="77">
        <v>37.989999999999995</v>
      </c>
      <c r="R30" s="80">
        <v>3.17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49.730000000000004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47.350000000000009</v>
      </c>
      <c r="AB30" s="117">
        <f>-STOA!N30</f>
        <v>-443.41</v>
      </c>
      <c r="AC30">
        <f t="shared" si="0"/>
        <v>15.261126543621232</v>
      </c>
      <c r="AD30">
        <f t="shared" si="1"/>
        <v>827.86743350872166</v>
      </c>
      <c r="AE30">
        <f>'IDT-1'!B30</f>
        <v>251</v>
      </c>
      <c r="AF30" s="26"/>
      <c r="AG30">
        <f t="shared" si="2"/>
        <v>1078.8674335087217</v>
      </c>
      <c r="AI30" s="75">
        <f>PXIL!H30</f>
        <v>0</v>
      </c>
      <c r="AJ30" s="75">
        <f>PXIL!N30</f>
        <v>0</v>
      </c>
      <c r="AK30" s="75">
        <f>RTM_IEX!H30</f>
        <v>46.99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1054.6594184871933</v>
      </c>
      <c r="P31" s="77">
        <v>113.96560792323403</v>
      </c>
      <c r="Q31" s="77">
        <v>37.989999999999995</v>
      </c>
      <c r="R31" s="80">
        <v>9.92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49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145.21</v>
      </c>
      <c r="AB31" s="117">
        <f>-STOA!N31</f>
        <v>-443.41</v>
      </c>
      <c r="AC31">
        <f t="shared" si="0"/>
        <v>16.928993591572375</v>
      </c>
      <c r="AD31">
        <f t="shared" si="1"/>
        <v>1015.7299128188549</v>
      </c>
      <c r="AE31">
        <f>'IDT-1'!B31</f>
        <v>175</v>
      </c>
      <c r="AF31" s="26"/>
      <c r="AG31">
        <f t="shared" si="2"/>
        <v>1190.7299128188549</v>
      </c>
      <c r="AI31" s="75">
        <f>PXIL!H31</f>
        <v>0</v>
      </c>
      <c r="AJ31" s="75">
        <f>PXIL!N31</f>
        <v>0</v>
      </c>
      <c r="AK31" s="75">
        <f>RTM_IEX!H31</f>
        <v>65.209999999999994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1074.6507254951109</v>
      </c>
      <c r="P32" s="77">
        <v>113.96560792323403</v>
      </c>
      <c r="Q32" s="77">
        <v>37.989999999999995</v>
      </c>
      <c r="R32" s="80">
        <v>19.059999999999999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39.909999999999997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145.21</v>
      </c>
      <c r="AB32" s="117">
        <f>-STOA!N32</f>
        <v>-443.41</v>
      </c>
      <c r="AC32">
        <f t="shared" si="0"/>
        <v>16.66702909324205</v>
      </c>
      <c r="AD32">
        <f t="shared" si="1"/>
        <v>986.22318432510281</v>
      </c>
      <c r="AE32">
        <f>'IDT-1'!B32</f>
        <v>276</v>
      </c>
      <c r="AF32" s="26"/>
      <c r="AG32">
        <f t="shared" si="2"/>
        <v>1262.2231843251029</v>
      </c>
      <c r="AI32" s="75">
        <f>PXIL!H32</f>
        <v>0</v>
      </c>
      <c r="AJ32" s="75">
        <f>PXIL!N32</f>
        <v>0</v>
      </c>
      <c r="AK32" s="75">
        <f>RTM_IEX!H32</f>
        <v>14.38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1107.5383478607112</v>
      </c>
      <c r="P33" s="77">
        <v>113.96560792323403</v>
      </c>
      <c r="Q33" s="77">
        <v>37.989999999999995</v>
      </c>
      <c r="R33" s="80">
        <v>34.339999999999996</v>
      </c>
      <c r="S33" s="80">
        <v>0</v>
      </c>
      <c r="T33" s="78">
        <f>SUMPRODUCT(LTA!F33:AJ33,LTA!F$101:AJ$101,LTA!F$103:AJ$103)</f>
        <v>3.0999999999999996</v>
      </c>
      <c r="U33" s="78">
        <f>SUMPRODUCT(LTA!F33:AJ33,LTA!F$102:AJ$102,LTA!F$103:AJ$103)</f>
        <v>39.879999999999995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127.53</v>
      </c>
      <c r="Z33" s="75">
        <f>IEX!N33</f>
        <v>0</v>
      </c>
      <c r="AA33" s="117">
        <f>STOA!H33</f>
        <v>145.21</v>
      </c>
      <c r="AB33" s="117">
        <f>-STOA!N33</f>
        <v>-443.41</v>
      </c>
      <c r="AC33">
        <f t="shared" si="0"/>
        <v>18.144352170059332</v>
      </c>
      <c r="AD33">
        <f t="shared" si="1"/>
        <v>1152.6234836138856</v>
      </c>
      <c r="AE33">
        <f>'IDT-1'!B33</f>
        <v>248.316</v>
      </c>
      <c r="AF33" s="26"/>
      <c r="AG33">
        <f t="shared" si="2"/>
        <v>1400.9394836138856</v>
      </c>
      <c r="AI33" s="75">
        <f>PXIL!H33</f>
        <v>0</v>
      </c>
      <c r="AJ33" s="75">
        <f>PXIL!N33</f>
        <v>0</v>
      </c>
      <c r="AK33" s="75">
        <f>RTM_IEX!H33</f>
        <v>4.79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1107.4304495967112</v>
      </c>
      <c r="P34" s="77">
        <v>113.96560792323403</v>
      </c>
      <c r="Q34" s="77">
        <v>37.989999999999995</v>
      </c>
      <c r="R34" s="80">
        <v>37.5</v>
      </c>
      <c r="S34" s="80">
        <v>0</v>
      </c>
      <c r="T34" s="78">
        <f>SUMPRODUCT(LTA!F34:AJ34,LTA!F$101:AJ$101,LTA!F$103:AJ$103)</f>
        <v>11.389999999999999</v>
      </c>
      <c r="U34" s="78">
        <f>SUMPRODUCT(LTA!F34:AJ34,LTA!F$102:AJ$102,LTA!F$103:AJ$103)</f>
        <v>39.159999999999997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280</v>
      </c>
      <c r="Z34" s="75">
        <f>IEX!N34</f>
        <v>0</v>
      </c>
      <c r="AA34" s="117">
        <f>STOA!H34</f>
        <v>145.92000000000002</v>
      </c>
      <c r="AB34" s="117">
        <f>-STOA!N34</f>
        <v>-443.41</v>
      </c>
      <c r="AC34">
        <f t="shared" si="0"/>
        <v>19.737786665336134</v>
      </c>
      <c r="AD34">
        <f t="shared" si="1"/>
        <v>1332.1021508546091</v>
      </c>
      <c r="AE34">
        <f>'IDT-1'!B34</f>
        <v>167.57599999999999</v>
      </c>
      <c r="AF34" s="26"/>
      <c r="AG34">
        <f t="shared" si="2"/>
        <v>1499.6781508546092</v>
      </c>
      <c r="AI34" s="75">
        <f>PXIL!H34</f>
        <v>0</v>
      </c>
      <c r="AJ34" s="75">
        <f>PXIL!N34</f>
        <v>0</v>
      </c>
      <c r="AK34" s="75">
        <f>RTM_IEX!H34</f>
        <v>22.06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1106.6212121775113</v>
      </c>
      <c r="P35" s="77">
        <v>113.96560792323403</v>
      </c>
      <c r="Q35" s="77">
        <v>37.989999999999995</v>
      </c>
      <c r="R35" s="80">
        <v>38</v>
      </c>
      <c r="S35" s="80">
        <v>0</v>
      </c>
      <c r="T35" s="78">
        <f>SUMPRODUCT(LTA!F35:AJ35,LTA!F$101:AJ$101,LTA!F$103:AJ$103)</f>
        <v>25.62</v>
      </c>
      <c r="U35" s="78">
        <f>SUMPRODUCT(LTA!F35:AJ35,LTA!F$102:AJ$102,LTA!F$103:AJ$103)</f>
        <v>38.99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374.93</v>
      </c>
      <c r="Z35" s="75">
        <f>IEX!N35</f>
        <v>0</v>
      </c>
      <c r="AA35" s="117">
        <f>STOA!H35</f>
        <v>146.70000000000002</v>
      </c>
      <c r="AB35" s="117">
        <f>-STOA!N35</f>
        <v>-443.41</v>
      </c>
      <c r="AC35">
        <f t="shared" si="0"/>
        <v>21.072313376047173</v>
      </c>
      <c r="AD35">
        <f t="shared" si="1"/>
        <v>1482.4183867246982</v>
      </c>
      <c r="AE35">
        <f>'IDT-1'!B35</f>
        <v>121.13</v>
      </c>
      <c r="AF35" s="26"/>
      <c r="AG35">
        <f t="shared" si="2"/>
        <v>1603.548386724698</v>
      </c>
      <c r="AI35" s="75">
        <f>PXIL!H35</f>
        <v>0</v>
      </c>
      <c r="AJ35" s="75">
        <f>PXIL!N35</f>
        <v>0</v>
      </c>
      <c r="AK35" s="75">
        <f>RTM_IEX!H35</f>
        <v>64.25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1086.4753809207109</v>
      </c>
      <c r="P36" s="77">
        <v>113.96560792323403</v>
      </c>
      <c r="Q36" s="77">
        <v>37.989999999999995</v>
      </c>
      <c r="R36" s="80">
        <v>38</v>
      </c>
      <c r="S36" s="80">
        <v>0</v>
      </c>
      <c r="T36" s="78">
        <f>SUMPRODUCT(LTA!F36:AJ36,LTA!F$101:AJ$101,LTA!F$103:AJ$103)</f>
        <v>48.93</v>
      </c>
      <c r="U36" s="78">
        <f>SUMPRODUCT(LTA!F36:AJ36,LTA!F$102:AJ$102,LTA!F$103:AJ$103)</f>
        <v>37.590000000000003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454.52</v>
      </c>
      <c r="Z36" s="75">
        <f>IEX!N36</f>
        <v>0</v>
      </c>
      <c r="AA36" s="117">
        <f>STOA!H36</f>
        <v>147.72</v>
      </c>
      <c r="AB36" s="117">
        <f>-STOA!N36</f>
        <v>-443.41</v>
      </c>
      <c r="AC36">
        <f t="shared" si="0"/>
        <v>21.636782060987333</v>
      </c>
      <c r="AD36">
        <f t="shared" si="1"/>
        <v>1545.9980867829574</v>
      </c>
      <c r="AE36">
        <f>'IDT-1'!B36</f>
        <v>85.679000000000002</v>
      </c>
      <c r="AF36" s="26"/>
      <c r="AG36">
        <f t="shared" si="2"/>
        <v>1631.6770867829575</v>
      </c>
      <c r="AI36" s="75">
        <f>PXIL!H36</f>
        <v>0</v>
      </c>
      <c r="AJ36" s="75">
        <f>PXIL!N36</f>
        <v>0</v>
      </c>
      <c r="AK36" s="75">
        <f>RTM_IEX!H36</f>
        <v>46.02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1022.1027927892666</v>
      </c>
      <c r="P37" s="77">
        <v>113.96560792323403</v>
      </c>
      <c r="Q37" s="77">
        <v>37.989999999999995</v>
      </c>
      <c r="R37" s="80">
        <v>38</v>
      </c>
      <c r="S37" s="80">
        <v>0</v>
      </c>
      <c r="T37" s="78">
        <f>SUMPRODUCT(LTA!F37:AJ37,LTA!F$101:AJ$101,LTA!F$103:AJ$103)</f>
        <v>81.86</v>
      </c>
      <c r="U37" s="78">
        <f>SUMPRODUCT(LTA!F37:AJ37,LTA!F$102:AJ$102,LTA!F$103:AJ$103)</f>
        <v>36.409999999999997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560</v>
      </c>
      <c r="Z37" s="75">
        <f>IEX!N37</f>
        <v>0</v>
      </c>
      <c r="AA37" s="117">
        <f>STOA!H37</f>
        <v>169.64000000000001</v>
      </c>
      <c r="AB37" s="117">
        <f>-STOA!N37</f>
        <v>-443.41</v>
      </c>
      <c r="AC37">
        <f t="shared" si="0"/>
        <v>22.310487285430622</v>
      </c>
      <c r="AD37">
        <f t="shared" si="1"/>
        <v>1621.8817934270701</v>
      </c>
      <c r="AE37">
        <f>'IDT-1'!B37</f>
        <v>38.779000000000003</v>
      </c>
      <c r="AF37" s="26"/>
      <c r="AG37">
        <f t="shared" si="2"/>
        <v>1660.6607934270701</v>
      </c>
      <c r="AI37" s="75">
        <f>PXIL!H37</f>
        <v>0</v>
      </c>
      <c r="AJ37" s="75">
        <f>PXIL!N37</f>
        <v>0</v>
      </c>
      <c r="AK37" s="75">
        <f>RTM_IEX!H37</f>
        <v>27.8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1002.8868997052582</v>
      </c>
      <c r="P38" s="77">
        <v>113.96560792323403</v>
      </c>
      <c r="Q38" s="77">
        <v>37.989999999999995</v>
      </c>
      <c r="R38" s="80">
        <v>38</v>
      </c>
      <c r="S38" s="80">
        <v>0</v>
      </c>
      <c r="T38" s="78">
        <f>SUMPRODUCT(LTA!F38:AJ38,LTA!F$101:AJ$101,LTA!F$103:AJ$103)</f>
        <v>89.07</v>
      </c>
      <c r="U38" s="78">
        <f>SUMPRODUCT(LTA!F38:AJ38,LTA!F$102:AJ$102,LTA!F$103:AJ$103)</f>
        <v>35.299999999999997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605.07000000000005</v>
      </c>
      <c r="Z38" s="75">
        <f>IEX!N38</f>
        <v>0</v>
      </c>
      <c r="AA38" s="117">
        <f>STOA!H38</f>
        <v>171.22</v>
      </c>
      <c r="AB38" s="117">
        <f>-STOA!N38</f>
        <v>-443.41</v>
      </c>
      <c r="AC38">
        <f t="shared" si="0"/>
        <v>22.630931426291347</v>
      </c>
      <c r="AD38">
        <f t="shared" si="1"/>
        <v>1657.9754562022006</v>
      </c>
      <c r="AE38">
        <f>'IDT-1'!B38</f>
        <v>16.606000000000002</v>
      </c>
      <c r="AF38" s="26"/>
      <c r="AG38">
        <f t="shared" si="2"/>
        <v>1674.5814562022006</v>
      </c>
      <c r="AI38" s="75">
        <f>PXIL!H38</f>
        <v>0</v>
      </c>
      <c r="AJ38" s="75">
        <f>PXIL!N38</f>
        <v>0</v>
      </c>
      <c r="AK38" s="75">
        <f>RTM_IEX!H38</f>
        <v>30.68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978.61687146694078</v>
      </c>
      <c r="P39" s="77">
        <v>113.96560792323403</v>
      </c>
      <c r="Q39" s="77">
        <v>37.989999999999995</v>
      </c>
      <c r="R39" s="80">
        <v>38</v>
      </c>
      <c r="S39" s="80">
        <v>0</v>
      </c>
      <c r="T39" s="78">
        <f>SUMPRODUCT(LTA!F39:AJ39,LTA!F$101:AJ$101,LTA!F$103:AJ$103)</f>
        <v>107.94</v>
      </c>
      <c r="U39" s="78">
        <f>SUMPRODUCT(LTA!F39:AJ39,LTA!F$102:AJ$102,LTA!F$103:AJ$103)</f>
        <v>28.439999999999998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642.47</v>
      </c>
      <c r="Z39" s="75">
        <f>IEX!N39</f>
        <v>0</v>
      </c>
      <c r="AA39" s="117">
        <f>STOA!H39</f>
        <v>171.81</v>
      </c>
      <c r="AB39" s="117">
        <f>-STOA!N39</f>
        <v>-443.41</v>
      </c>
      <c r="AC39">
        <f t="shared" si="0"/>
        <v>22.94285330370214</v>
      </c>
      <c r="AD39">
        <f t="shared" si="1"/>
        <v>1692.8589160864728</v>
      </c>
      <c r="AE39">
        <f>'IDT-1'!B39</f>
        <v>0</v>
      </c>
      <c r="AF39" s="26"/>
      <c r="AG39">
        <f t="shared" si="2"/>
        <v>1692.8589160864728</v>
      </c>
      <c r="AI39" s="75">
        <f>PXIL!H39</f>
        <v>0</v>
      </c>
      <c r="AJ39" s="75">
        <f>PXIL!N39</f>
        <v>0</v>
      </c>
      <c r="AK39" s="75">
        <f>RTM_IEX!H39</f>
        <v>40.270000000000003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964.6900085589408</v>
      </c>
      <c r="P40" s="77">
        <v>113.96560792323403</v>
      </c>
      <c r="Q40" s="77">
        <v>37.989999999999995</v>
      </c>
      <c r="R40" s="80">
        <v>38</v>
      </c>
      <c r="S40" s="80">
        <v>0</v>
      </c>
      <c r="T40" s="78">
        <f>SUMPRODUCT(LTA!F40:AJ40,LTA!F$101:AJ$101,LTA!F$103:AJ$103)</f>
        <v>138.35000000000002</v>
      </c>
      <c r="U40" s="78">
        <f>SUMPRODUCT(LTA!F40:AJ40,LTA!F$102:AJ$102,LTA!F$103:AJ$103)</f>
        <v>28.81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672.19</v>
      </c>
      <c r="Z40" s="75">
        <f>IEX!N40</f>
        <v>0</v>
      </c>
      <c r="AA40" s="117">
        <f>STOA!H40</f>
        <v>172.29999999999998</v>
      </c>
      <c r="AB40" s="117">
        <f>-STOA!N40</f>
        <v>-443.41</v>
      </c>
      <c r="AC40">
        <f t="shared" si="0"/>
        <v>23.272704910111742</v>
      </c>
      <c r="AD40">
        <f t="shared" si="1"/>
        <v>1730.0122015720633</v>
      </c>
      <c r="AE40">
        <f>'IDT-1'!B40</f>
        <v>0</v>
      </c>
      <c r="AF40" s="26"/>
      <c r="AG40">
        <f t="shared" si="2"/>
        <v>1730.0122015720633</v>
      </c>
      <c r="AI40" s="75">
        <f>PXIL!H40</f>
        <v>0</v>
      </c>
      <c r="AJ40" s="75">
        <f>PXIL!N40</f>
        <v>0</v>
      </c>
      <c r="AK40" s="75">
        <f>RTM_IEX!H40</f>
        <v>30.69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947.53459122222341</v>
      </c>
      <c r="P41" s="77">
        <v>113.96560792323403</v>
      </c>
      <c r="Q41" s="77">
        <v>37.989999999999995</v>
      </c>
      <c r="R41" s="80">
        <v>38</v>
      </c>
      <c r="S41" s="80">
        <v>0</v>
      </c>
      <c r="T41" s="78">
        <f>SUMPRODUCT(LTA!F41:AJ41,LTA!F$101:AJ$101,LTA!F$103:AJ$103)</f>
        <v>168.32</v>
      </c>
      <c r="U41" s="78">
        <f>SUMPRODUCT(LTA!F41:AJ41,LTA!F$102:AJ$102,LTA!F$103:AJ$103)</f>
        <v>28.79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705.75</v>
      </c>
      <c r="Z41" s="75">
        <f>IEX!N41</f>
        <v>0</v>
      </c>
      <c r="AA41" s="117">
        <f>STOA!H41</f>
        <v>175.84999999999997</v>
      </c>
      <c r="AB41" s="117">
        <f>-STOA!N41</f>
        <v>-443.41</v>
      </c>
      <c r="AC41">
        <f t="shared" si="0"/>
        <v>23.762465237548625</v>
      </c>
      <c r="AD41">
        <f t="shared" si="1"/>
        <v>1785.1770239079087</v>
      </c>
      <c r="AE41">
        <f>'IDT-1'!B41</f>
        <v>0</v>
      </c>
      <c r="AF41" s="26"/>
      <c r="AG41">
        <f t="shared" si="2"/>
        <v>1785.1770239079087</v>
      </c>
      <c r="AI41" s="75">
        <f>PXIL!H41</f>
        <v>0</v>
      </c>
      <c r="AJ41" s="75">
        <f>PXIL!N41</f>
        <v>0</v>
      </c>
      <c r="AK41" s="75">
        <f>RTM_IEX!H41</f>
        <v>36.44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927.34037455910584</v>
      </c>
      <c r="P42" s="77">
        <v>113.96560792323403</v>
      </c>
      <c r="Q42" s="77">
        <v>37.989999999999995</v>
      </c>
      <c r="R42" s="80">
        <v>38</v>
      </c>
      <c r="S42" s="80">
        <v>0</v>
      </c>
      <c r="T42" s="78">
        <f>SUMPRODUCT(LTA!F42:AJ42,LTA!F$101:AJ$101,LTA!F$103:AJ$103)</f>
        <v>194.89000000000001</v>
      </c>
      <c r="U42" s="78">
        <f>SUMPRODUCT(LTA!F42:AJ42,LTA!F$102:AJ$102,LTA!F$103:AJ$103)</f>
        <v>28.409999999999997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737.4</v>
      </c>
      <c r="Z42" s="75">
        <f>IEX!N42</f>
        <v>0</v>
      </c>
      <c r="AA42" s="117">
        <f>STOA!H42</f>
        <v>179.34999999999997</v>
      </c>
      <c r="AB42" s="117">
        <f>-STOA!N42</f>
        <v>-443.41</v>
      </c>
      <c r="AC42">
        <f t="shared" si="0"/>
        <v>23.913524130913196</v>
      </c>
      <c r="AD42">
        <f t="shared" si="1"/>
        <v>1802.1917483514269</v>
      </c>
      <c r="AE42">
        <f>'IDT-1'!B42</f>
        <v>0</v>
      </c>
      <c r="AF42" s="26"/>
      <c r="AG42">
        <f t="shared" si="2"/>
        <v>1802.1917483514269</v>
      </c>
      <c r="AI42" s="75">
        <f>PXIL!H42</f>
        <v>0</v>
      </c>
      <c r="AJ42" s="75">
        <f>PXIL!N42</f>
        <v>0</v>
      </c>
      <c r="AK42" s="75">
        <f>RTM_IEX!H42</f>
        <v>12.46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922.97490531350581</v>
      </c>
      <c r="P43" s="77">
        <v>113.96560792323403</v>
      </c>
      <c r="Q43" s="77">
        <v>37.989999999999995</v>
      </c>
      <c r="R43" s="80">
        <v>38</v>
      </c>
      <c r="S43" s="80">
        <v>0</v>
      </c>
      <c r="T43" s="78">
        <f>SUMPRODUCT(LTA!F43:AJ43,LTA!F$101:AJ$101,LTA!F$103:AJ$103)</f>
        <v>214.37</v>
      </c>
      <c r="U43" s="78">
        <f>SUMPRODUCT(LTA!F43:AJ43,LTA!F$102:AJ$102,LTA!F$103:AJ$103)</f>
        <v>27.84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731.64</v>
      </c>
      <c r="Z43" s="75">
        <f>IEX!N43</f>
        <v>0</v>
      </c>
      <c r="AA43" s="117">
        <f>STOA!H43</f>
        <v>183.36</v>
      </c>
      <c r="AB43" s="117">
        <f>-STOA!N43</f>
        <v>-443.41</v>
      </c>
      <c r="AC43">
        <f t="shared" si="0"/>
        <v>24.372132001551915</v>
      </c>
      <c r="AD43">
        <f t="shared" si="1"/>
        <v>1853.847671235188</v>
      </c>
      <c r="AE43">
        <f>'IDT-1'!B43</f>
        <v>0</v>
      </c>
      <c r="AF43" s="26"/>
      <c r="AG43">
        <f t="shared" si="2"/>
        <v>1853.847671235188</v>
      </c>
      <c r="AI43" s="75">
        <f>PXIL!H43</f>
        <v>0</v>
      </c>
      <c r="AJ43" s="75">
        <f>PXIL!N43</f>
        <v>0</v>
      </c>
      <c r="AK43" s="75">
        <f>RTM_IEX!H43</f>
        <v>51.78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920.85172373518833</v>
      </c>
      <c r="P44" s="77">
        <v>113.96560792323403</v>
      </c>
      <c r="Q44" s="77">
        <v>37.989999999999995</v>
      </c>
      <c r="R44" s="80">
        <v>38</v>
      </c>
      <c r="S44" s="80">
        <v>0</v>
      </c>
      <c r="T44" s="78">
        <f>SUMPRODUCT(LTA!F44:AJ44,LTA!F$101:AJ$101,LTA!F$103:AJ$103)</f>
        <v>233.01</v>
      </c>
      <c r="U44" s="78">
        <f>SUMPRODUCT(LTA!F44:AJ44,LTA!F$102:AJ$102,LTA!F$103:AJ$103)</f>
        <v>27.28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723.97</v>
      </c>
      <c r="Z44" s="75">
        <f>IEX!N44</f>
        <v>0</v>
      </c>
      <c r="AA44" s="117">
        <f>STOA!H44</f>
        <v>186.61</v>
      </c>
      <c r="AB44" s="117">
        <f>-STOA!N44</f>
        <v>-443.41</v>
      </c>
      <c r="AC44">
        <f t="shared" si="0"/>
        <v>24.473656003662722</v>
      </c>
      <c r="AD44">
        <f t="shared" si="1"/>
        <v>1865.2829656547597</v>
      </c>
      <c r="AE44">
        <f>'IDT-1'!B44</f>
        <v>0</v>
      </c>
      <c r="AF44" s="26"/>
      <c r="AG44">
        <f t="shared" si="2"/>
        <v>1865.2829656547597</v>
      </c>
      <c r="AI44" s="75">
        <f>PXIL!H44</f>
        <v>0</v>
      </c>
      <c r="AJ44" s="75">
        <f>PXIL!N44</f>
        <v>0</v>
      </c>
      <c r="AK44" s="75">
        <f>RTM_IEX!H44</f>
        <v>51.78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915.30517629598842</v>
      </c>
      <c r="P45" s="77">
        <v>113.96560792323403</v>
      </c>
      <c r="Q45" s="77">
        <v>37.989999999999995</v>
      </c>
      <c r="R45" s="80">
        <v>38</v>
      </c>
      <c r="S45" s="80">
        <v>0</v>
      </c>
      <c r="T45" s="78">
        <f>SUMPRODUCT(LTA!F45:AJ45,LTA!F$101:AJ$101,LTA!F$103:AJ$103)</f>
        <v>252.51000000000002</v>
      </c>
      <c r="U45" s="78">
        <f>SUMPRODUCT(LTA!F45:AJ45,LTA!F$102:AJ$102,LTA!F$103:AJ$103)</f>
        <v>27.14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716.3</v>
      </c>
      <c r="Z45" s="75">
        <f>IEX!N45</f>
        <v>0</v>
      </c>
      <c r="AA45" s="117">
        <f>STOA!H45</f>
        <v>189.73000000000002</v>
      </c>
      <c r="AB45" s="117">
        <f>-STOA!N45</f>
        <v>-443.41</v>
      </c>
      <c r="AC45">
        <f t="shared" si="0"/>
        <v>25.015590386197765</v>
      </c>
      <c r="AD45">
        <f t="shared" si="1"/>
        <v>1926.3244838330245</v>
      </c>
      <c r="AE45">
        <f>'IDT-1'!B45</f>
        <v>0</v>
      </c>
      <c r="AF45" s="26"/>
      <c r="AG45">
        <f t="shared" si="2"/>
        <v>1926.3244838330245</v>
      </c>
      <c r="AI45" s="75">
        <f>PXIL!H45</f>
        <v>0</v>
      </c>
      <c r="AJ45" s="75">
        <f>PXIL!N45</f>
        <v>0</v>
      </c>
      <c r="AK45" s="75">
        <f>RTM_IEX!H45</f>
        <v>104.1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915.30517629598842</v>
      </c>
      <c r="P46" s="77">
        <v>113.96560792323403</v>
      </c>
      <c r="Q46" s="77">
        <v>37.989999999999995</v>
      </c>
      <c r="R46" s="80">
        <v>38</v>
      </c>
      <c r="S46" s="80">
        <v>0</v>
      </c>
      <c r="T46" s="78">
        <f>SUMPRODUCT(LTA!F46:AJ46,LTA!F$101:AJ$101,LTA!F$103:AJ$103)</f>
        <v>270.73</v>
      </c>
      <c r="U46" s="78">
        <f>SUMPRODUCT(LTA!F46:AJ46,LTA!F$102:AJ$102,LTA!F$103:AJ$103)</f>
        <v>20.68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681.77</v>
      </c>
      <c r="Z46" s="75">
        <f>IEX!N46</f>
        <v>0</v>
      </c>
      <c r="AA46" s="117">
        <f>STOA!H46</f>
        <v>200.51000000000002</v>
      </c>
      <c r="AB46" s="117">
        <f>-STOA!N46</f>
        <v>-443.41</v>
      </c>
      <c r="AC46">
        <f t="shared" si="0"/>
        <v>24.688142386197764</v>
      </c>
      <c r="AD46">
        <f t="shared" si="1"/>
        <v>1889.4419318330247</v>
      </c>
      <c r="AE46">
        <f>'IDT-1'!B46</f>
        <v>0</v>
      </c>
      <c r="AF46" s="26"/>
      <c r="AG46">
        <f t="shared" si="2"/>
        <v>1889.4419318330247</v>
      </c>
      <c r="AI46" s="75">
        <f>PXIL!H46</f>
        <v>0</v>
      </c>
      <c r="AJ46" s="75">
        <f>PXIL!N46</f>
        <v>0</v>
      </c>
      <c r="AK46" s="75">
        <f>RTM_IEX!H46</f>
        <v>78.88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900.74189993438597</v>
      </c>
      <c r="P47" s="77">
        <v>113.96560792323403</v>
      </c>
      <c r="Q47" s="77">
        <v>37.989999999999995</v>
      </c>
      <c r="R47" s="80">
        <v>38</v>
      </c>
      <c r="S47" s="80">
        <v>0</v>
      </c>
      <c r="T47" s="78">
        <f>SUMPRODUCT(LTA!F47:AJ47,LTA!F$101:AJ$101,LTA!F$103:AJ$103)</f>
        <v>282.13</v>
      </c>
      <c r="U47" s="78">
        <f>SUMPRODUCT(LTA!F47:AJ47,LTA!F$102:AJ$102,LTA!F$103:AJ$103)</f>
        <v>19.61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746.98</v>
      </c>
      <c r="Z47" s="75">
        <f>IEX!N47</f>
        <v>0</v>
      </c>
      <c r="AA47" s="117">
        <f>STOA!H47</f>
        <v>114.44000000000001</v>
      </c>
      <c r="AB47" s="117">
        <f>-STOA!N47</f>
        <v>-443.41</v>
      </c>
      <c r="AC47">
        <f t="shared" si="0"/>
        <v>24.79388955421566</v>
      </c>
      <c r="AD47">
        <f t="shared" si="1"/>
        <v>1901.3529083034041</v>
      </c>
      <c r="AE47">
        <f>'IDT-1'!B47</f>
        <v>0</v>
      </c>
      <c r="AF47" s="26"/>
      <c r="AG47">
        <f t="shared" si="2"/>
        <v>1901.3529083034041</v>
      </c>
      <c r="AI47" s="75">
        <f>PXIL!H47</f>
        <v>0</v>
      </c>
      <c r="AJ47" s="75">
        <f>PXIL!N47</f>
        <v>0</v>
      </c>
      <c r="AK47" s="75">
        <f>RTM_IEX!H47</f>
        <v>115.99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890.67005705198596</v>
      </c>
      <c r="P48" s="77">
        <v>113.96560792323403</v>
      </c>
      <c r="Q48" s="77">
        <v>37.989999999999995</v>
      </c>
      <c r="R48" s="80">
        <v>38</v>
      </c>
      <c r="S48" s="80">
        <v>0</v>
      </c>
      <c r="T48" s="78">
        <f>SUMPRODUCT(LTA!F48:AJ48,LTA!F$101:AJ$101,LTA!F$103:AJ$103)</f>
        <v>291.37</v>
      </c>
      <c r="U48" s="78">
        <f>SUMPRODUCT(LTA!F48:AJ48,LTA!F$102:AJ$102,LTA!F$103:AJ$103)</f>
        <v>19.579999999999998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705.75</v>
      </c>
      <c r="Z48" s="75">
        <f>IEX!N48</f>
        <v>0</v>
      </c>
      <c r="AA48" s="117">
        <f>STOA!H48</f>
        <v>132</v>
      </c>
      <c r="AB48" s="117">
        <f>-STOA!N48</f>
        <v>-443.41</v>
      </c>
      <c r="AC48">
        <f t="shared" si="0"/>
        <v>24.290777336850539</v>
      </c>
      <c r="AD48">
        <f t="shared" si="1"/>
        <v>1844.6841776383692</v>
      </c>
      <c r="AE48">
        <f>'IDT-1'!B48</f>
        <v>0</v>
      </c>
      <c r="AF48" s="26"/>
      <c r="AG48">
        <f t="shared" si="2"/>
        <v>1844.6841776383692</v>
      </c>
      <c r="AI48" s="75">
        <f>PXIL!H48</f>
        <v>0</v>
      </c>
      <c r="AJ48" s="75">
        <f>PXIL!N48</f>
        <v>0</v>
      </c>
      <c r="AK48" s="75">
        <f>RTM_IEX!H48</f>
        <v>83.35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890.39989019918596</v>
      </c>
      <c r="P49" s="77">
        <v>113.96560792323403</v>
      </c>
      <c r="Q49" s="77">
        <v>37.989999999999995</v>
      </c>
      <c r="R49" s="80">
        <v>38</v>
      </c>
      <c r="S49" s="80">
        <v>0</v>
      </c>
      <c r="T49" s="78">
        <f>SUMPRODUCT(LTA!F49:AJ49,LTA!F$101:AJ$101,LTA!F$103:AJ$103)</f>
        <v>291.67</v>
      </c>
      <c r="U49" s="78">
        <f>SUMPRODUCT(LTA!F49:AJ49,LTA!F$102:AJ$102,LTA!F$103:AJ$103)</f>
        <v>19.559999999999999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668.36</v>
      </c>
      <c r="Z49" s="75">
        <f>IEX!N49</f>
        <v>0</v>
      </c>
      <c r="AA49" s="117">
        <f>STOA!H49</f>
        <v>131.79000000000002</v>
      </c>
      <c r="AB49" s="117">
        <f>-STOA!N49</f>
        <v>-443.41</v>
      </c>
      <c r="AC49">
        <f t="shared" si="0"/>
        <v>24.184207868545897</v>
      </c>
      <c r="AD49">
        <f t="shared" si="1"/>
        <v>1832.680580253874</v>
      </c>
      <c r="AE49">
        <f>'IDT-1'!B49</f>
        <v>0</v>
      </c>
      <c r="AF49" s="26"/>
      <c r="AG49">
        <f t="shared" si="2"/>
        <v>1832.680580253874</v>
      </c>
      <c r="AI49" s="75">
        <f>PXIL!H49</f>
        <v>0</v>
      </c>
      <c r="AJ49" s="75">
        <f>PXIL!N49</f>
        <v>0</v>
      </c>
      <c r="AK49" s="75">
        <f>RTM_IEX!H49</f>
        <v>108.83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890.39989019918596</v>
      </c>
      <c r="P50" s="77">
        <v>113.96560792323403</v>
      </c>
      <c r="Q50" s="77">
        <v>37.989999999999995</v>
      </c>
      <c r="R50" s="80">
        <v>38</v>
      </c>
      <c r="S50" s="80">
        <v>0</v>
      </c>
      <c r="T50" s="78">
        <f>SUMPRODUCT(LTA!F50:AJ50,LTA!F$101:AJ$101,LTA!F$103:AJ$103)</f>
        <v>294.36</v>
      </c>
      <c r="U50" s="78">
        <f>SUMPRODUCT(LTA!F50:AJ50,LTA!F$102:AJ$102,LTA!F$103:AJ$103)</f>
        <v>19.579999999999998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645.34</v>
      </c>
      <c r="Z50" s="75">
        <f>IEX!N50</f>
        <v>0</v>
      </c>
      <c r="AA50" s="117">
        <f>STOA!H50</f>
        <v>118.75999999999999</v>
      </c>
      <c r="AB50" s="117">
        <f>-STOA!N50</f>
        <v>-443.41</v>
      </c>
      <c r="AC50">
        <f t="shared" si="0"/>
        <v>23.731535868545897</v>
      </c>
      <c r="AD50">
        <f t="shared" si="1"/>
        <v>1781.6932522538743</v>
      </c>
      <c r="AE50">
        <f>'IDT-1'!B50</f>
        <v>0</v>
      </c>
      <c r="AF50" s="26"/>
      <c r="AG50">
        <f t="shared" si="2"/>
        <v>1781.6932522538743</v>
      </c>
      <c r="AI50" s="75">
        <f>PXIL!H50</f>
        <v>0</v>
      </c>
      <c r="AJ50" s="75">
        <f>PXIL!N50</f>
        <v>0</v>
      </c>
      <c r="AK50" s="75">
        <f>RTM_IEX!H50</f>
        <v>90.73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888.24707805278604</v>
      </c>
      <c r="P51" s="77">
        <v>113.96560792323403</v>
      </c>
      <c r="Q51" s="77">
        <v>37.989999999999995</v>
      </c>
      <c r="R51" s="80">
        <v>38</v>
      </c>
      <c r="S51" s="80">
        <v>0</v>
      </c>
      <c r="T51" s="78">
        <f>SUMPRODUCT(LTA!F51:AJ51,LTA!F$101:AJ$101,LTA!F$103:AJ$103)</f>
        <v>295.82</v>
      </c>
      <c r="U51" s="78">
        <f>SUMPRODUCT(LTA!F51:AJ51,LTA!F$102:AJ$102,LTA!F$103:AJ$103)</f>
        <v>19.62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558.08000000000004</v>
      </c>
      <c r="Z51" s="75">
        <f>IEX!N51</f>
        <v>0</v>
      </c>
      <c r="AA51" s="117">
        <f>STOA!H51</f>
        <v>170.12</v>
      </c>
      <c r="AB51" s="117">
        <f>-STOA!N51</f>
        <v>-443.41</v>
      </c>
      <c r="AC51">
        <f t="shared" si="0"/>
        <v>23.902583121657582</v>
      </c>
      <c r="AD51">
        <f t="shared" si="1"/>
        <v>1800.9593928543625</v>
      </c>
      <c r="AE51">
        <f>'IDT-1'!B51</f>
        <v>0</v>
      </c>
      <c r="AF51" s="26"/>
      <c r="AG51">
        <f t="shared" si="2"/>
        <v>1800.9593928543625</v>
      </c>
      <c r="AI51" s="75">
        <f>PXIL!H51</f>
        <v>0</v>
      </c>
      <c r="AJ51" s="75">
        <f>PXIL!N51</f>
        <v>0</v>
      </c>
      <c r="AK51" s="75">
        <f>RTM_IEX!H51</f>
        <v>146.72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888.24707805278604</v>
      </c>
      <c r="P52" s="77">
        <v>113.96560792323403</v>
      </c>
      <c r="Q52" s="77">
        <v>37.989999999999995</v>
      </c>
      <c r="R52" s="80">
        <v>38</v>
      </c>
      <c r="S52" s="80">
        <v>0</v>
      </c>
      <c r="T52" s="78">
        <f>SUMPRODUCT(LTA!F52:AJ52,LTA!F$101:AJ$101,LTA!F$103:AJ$103)</f>
        <v>296.77</v>
      </c>
      <c r="U52" s="78">
        <f>SUMPRODUCT(LTA!F52:AJ52,LTA!F$102:AJ$102,LTA!F$103:AJ$103)</f>
        <v>18.16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518.77</v>
      </c>
      <c r="Z52" s="75">
        <f>IEX!N52</f>
        <v>0</v>
      </c>
      <c r="AA52" s="117">
        <f>STOA!H52</f>
        <v>172.18</v>
      </c>
      <c r="AB52" s="117">
        <f>-STOA!N52</f>
        <v>-443.41</v>
      </c>
      <c r="AC52">
        <f t="shared" si="0"/>
        <v>23.408815121657582</v>
      </c>
      <c r="AD52">
        <f t="shared" si="1"/>
        <v>1745.3431608543626</v>
      </c>
      <c r="AE52">
        <f>'IDT-1'!B52</f>
        <v>0</v>
      </c>
      <c r="AF52" s="26"/>
      <c r="AG52">
        <f t="shared" si="2"/>
        <v>1745.3431608543626</v>
      </c>
      <c r="AI52" s="75">
        <f>PXIL!H52</f>
        <v>0</v>
      </c>
      <c r="AJ52" s="75">
        <f>PXIL!N52</f>
        <v>0</v>
      </c>
      <c r="AK52" s="75">
        <f>RTM_IEX!H52</f>
        <v>128.37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887.82482359159587</v>
      </c>
      <c r="P53" s="77">
        <v>113.96560792323403</v>
      </c>
      <c r="Q53" s="77">
        <v>37.989999999999995</v>
      </c>
      <c r="R53" s="80">
        <v>38</v>
      </c>
      <c r="S53" s="80">
        <v>0</v>
      </c>
      <c r="T53" s="78">
        <f>SUMPRODUCT(LTA!F53:AJ53,LTA!F$101:AJ$101,LTA!F$103:AJ$103)</f>
        <v>289.8</v>
      </c>
      <c r="U53" s="78">
        <f>SUMPRODUCT(LTA!F53:AJ53,LTA!F$102:AJ$102,LTA!F$103:AJ$103)</f>
        <v>18.490000000000002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503.42</v>
      </c>
      <c r="Z53" s="75">
        <f>IEX!N53</f>
        <v>0</v>
      </c>
      <c r="AA53" s="117">
        <f>STOA!H53</f>
        <v>169.19</v>
      </c>
      <c r="AB53" s="117">
        <f>-STOA!N53</f>
        <v>-443.41</v>
      </c>
      <c r="AC53">
        <f t="shared" si="0"/>
        <v>22.447571282399107</v>
      </c>
      <c r="AD53">
        <f t="shared" si="1"/>
        <v>1637.0721502324307</v>
      </c>
      <c r="AE53">
        <f>'IDT-1'!B53</f>
        <v>0</v>
      </c>
      <c r="AF53" s="26"/>
      <c r="AG53">
        <f t="shared" si="2"/>
        <v>1637.0721502324307</v>
      </c>
      <c r="AI53" s="75">
        <f>PXIL!H53</f>
        <v>0</v>
      </c>
      <c r="AJ53" s="75">
        <f>PXIL!N53</f>
        <v>0</v>
      </c>
      <c r="AK53" s="75">
        <f>RTM_IEX!H53</f>
        <v>44.54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887.82482359159587</v>
      </c>
      <c r="P54" s="77">
        <v>113.96560792323403</v>
      </c>
      <c r="Q54" s="77">
        <v>37.989999999999995</v>
      </c>
      <c r="R54" s="80">
        <v>38</v>
      </c>
      <c r="S54" s="80">
        <v>0</v>
      </c>
      <c r="T54" s="78">
        <f>SUMPRODUCT(LTA!F54:AJ54,LTA!F$101:AJ$101,LTA!F$103:AJ$103)</f>
        <v>294.62</v>
      </c>
      <c r="U54" s="78">
        <f>SUMPRODUCT(LTA!F54:AJ54,LTA!F$102:AJ$102,LTA!F$103:AJ$103)</f>
        <v>18.91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454.52</v>
      </c>
      <c r="Z54" s="75">
        <f>IEX!N54</f>
        <v>0</v>
      </c>
      <c r="AA54" s="117">
        <f>STOA!H54</f>
        <v>170.21</v>
      </c>
      <c r="AB54" s="117">
        <f>-STOA!N54</f>
        <v>-443.41</v>
      </c>
      <c r="AC54">
        <f t="shared" si="0"/>
        <v>22.41765128239911</v>
      </c>
      <c r="AD54">
        <f t="shared" si="1"/>
        <v>1633.7020702324305</v>
      </c>
      <c r="AE54">
        <f>'IDT-1'!B54</f>
        <v>0</v>
      </c>
      <c r="AF54" s="26"/>
      <c r="AG54">
        <f t="shared" si="2"/>
        <v>1633.7020702324305</v>
      </c>
      <c r="AI54" s="75">
        <f>PXIL!H54</f>
        <v>0</v>
      </c>
      <c r="AJ54" s="75">
        <f>PXIL!N54</f>
        <v>0</v>
      </c>
      <c r="AK54" s="75">
        <f>RTM_IEX!H54</f>
        <v>83.78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880.60517727096999</v>
      </c>
      <c r="P55" s="77">
        <v>113.96560792323403</v>
      </c>
      <c r="Q55" s="77">
        <v>37.989999999999995</v>
      </c>
      <c r="R55" s="80">
        <v>38</v>
      </c>
      <c r="S55" s="80">
        <v>0</v>
      </c>
      <c r="T55" s="78">
        <f>SUMPRODUCT(LTA!F55:AJ55,LTA!F$101:AJ$101,LTA!F$103:AJ$103)</f>
        <v>299.52</v>
      </c>
      <c r="U55" s="78">
        <f>SUMPRODUCT(LTA!F55:AJ55,LTA!F$102:AJ$102,LTA!F$103:AJ$103)</f>
        <v>19.399999999999999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398.9</v>
      </c>
      <c r="Z55" s="75">
        <f>IEX!N55</f>
        <v>0</v>
      </c>
      <c r="AA55" s="117">
        <f>STOA!H55</f>
        <v>168.22</v>
      </c>
      <c r="AB55" s="117">
        <f>-STOA!N55</f>
        <v>-443.41</v>
      </c>
      <c r="AC55">
        <f t="shared" si="0"/>
        <v>21.157318394777601</v>
      </c>
      <c r="AD55">
        <f t="shared" si="1"/>
        <v>1491.7427567994264</v>
      </c>
      <c r="AE55">
        <f>'IDT-1'!B55</f>
        <v>0</v>
      </c>
      <c r="AF55" s="26"/>
      <c r="AG55">
        <f t="shared" si="2"/>
        <v>1491.7427567994264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879.46988438081485</v>
      </c>
      <c r="P56" s="77">
        <v>113.96560792323403</v>
      </c>
      <c r="Q56" s="77">
        <v>37.989999999999995</v>
      </c>
      <c r="R56" s="80">
        <v>38</v>
      </c>
      <c r="S56" s="80">
        <v>0</v>
      </c>
      <c r="T56" s="78">
        <f>SUMPRODUCT(LTA!F56:AJ56,LTA!F$101:AJ$101,LTA!F$103:AJ$103)</f>
        <v>300.5</v>
      </c>
      <c r="U56" s="78">
        <f>SUMPRODUCT(LTA!F56:AJ56,LTA!F$102:AJ$102,LTA!F$103:AJ$103)</f>
        <v>19.899999999999999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355.75</v>
      </c>
      <c r="Z56" s="75">
        <f>IEX!N56</f>
        <v>0</v>
      </c>
      <c r="AA56" s="117">
        <f>STOA!H56</f>
        <v>166.25</v>
      </c>
      <c r="AB56" s="117">
        <f>-STOA!N56</f>
        <v>-443.41</v>
      </c>
      <c r="AC56">
        <f t="shared" si="0"/>
        <v>20.886583817344235</v>
      </c>
      <c r="AD56">
        <f t="shared" si="1"/>
        <v>1461.2481984867047</v>
      </c>
      <c r="AE56">
        <f>'IDT-1'!B56</f>
        <v>0</v>
      </c>
      <c r="AF56" s="26"/>
      <c r="AG56">
        <f t="shared" si="2"/>
        <v>1461.2481984867047</v>
      </c>
      <c r="AI56" s="75">
        <f>PXIL!H56</f>
        <v>0</v>
      </c>
      <c r="AJ56" s="75">
        <f>PXIL!N56</f>
        <v>0</v>
      </c>
      <c r="AK56" s="75">
        <f>RTM_IEX!H56</f>
        <v>14.01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875.90910458657629</v>
      </c>
      <c r="P57" s="77">
        <v>113.96560792323403</v>
      </c>
      <c r="Q57" s="77">
        <v>37.989999999999995</v>
      </c>
      <c r="R57" s="80">
        <v>38</v>
      </c>
      <c r="S57" s="80">
        <v>0</v>
      </c>
      <c r="T57" s="78">
        <f>SUMPRODUCT(LTA!F57:AJ57,LTA!F$101:AJ$101,LTA!F$103:AJ$103)</f>
        <v>299.34000000000003</v>
      </c>
      <c r="U57" s="78">
        <f>SUMPRODUCT(LTA!F57:AJ57,LTA!F$102:AJ$102,LTA!F$103:AJ$103)</f>
        <v>20.990000000000002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338.49</v>
      </c>
      <c r="Z57" s="75">
        <f>IEX!N57</f>
        <v>0</v>
      </c>
      <c r="AA57" s="117">
        <f>STOA!H57</f>
        <v>159.46</v>
      </c>
      <c r="AB57" s="117">
        <f>-STOA!N57</f>
        <v>-443.41</v>
      </c>
      <c r="AC57">
        <f t="shared" si="0"/>
        <v>21.302640955154935</v>
      </c>
      <c r="AD57">
        <f t="shared" si="1"/>
        <v>1508.1113615546556</v>
      </c>
      <c r="AE57">
        <f>'IDT-1'!B57</f>
        <v>0</v>
      </c>
      <c r="AF57" s="26"/>
      <c r="AG57">
        <f t="shared" si="2"/>
        <v>1508.1113615546556</v>
      </c>
      <c r="AI57" s="75">
        <f>PXIL!H57</f>
        <v>0</v>
      </c>
      <c r="AJ57" s="75">
        <f>PXIL!N57</f>
        <v>0</v>
      </c>
      <c r="AK57" s="75">
        <f>RTM_IEX!H57</f>
        <v>88.97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876.5040930425647</v>
      </c>
      <c r="P58" s="77">
        <v>113.96560792323403</v>
      </c>
      <c r="Q58" s="77">
        <v>37.989999999999995</v>
      </c>
      <c r="R58" s="80">
        <v>38</v>
      </c>
      <c r="S58" s="80">
        <v>0</v>
      </c>
      <c r="T58" s="78">
        <f>SUMPRODUCT(LTA!F58:AJ58,LTA!F$101:AJ$101,LTA!F$103:AJ$103)</f>
        <v>307.64999999999998</v>
      </c>
      <c r="U58" s="78">
        <f>SUMPRODUCT(LTA!F58:AJ58,LTA!F$102:AJ$102,LTA!F$103:AJ$103)</f>
        <v>40.019999999999996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324.11</v>
      </c>
      <c r="Z58" s="75">
        <f>IEX!N58</f>
        <v>0</v>
      </c>
      <c r="AA58" s="117">
        <f>STOA!H58</f>
        <v>157.11000000000001</v>
      </c>
      <c r="AB58" s="117">
        <f>-STOA!N58</f>
        <v>-443.41</v>
      </c>
      <c r="AC58">
        <f t="shared" si="0"/>
        <v>21.175436853567636</v>
      </c>
      <c r="AD58">
        <f t="shared" si="1"/>
        <v>1493.7835541122311</v>
      </c>
      <c r="AE58">
        <f>'IDT-1'!B58</f>
        <v>0</v>
      </c>
      <c r="AF58" s="26"/>
      <c r="AG58">
        <f t="shared" si="2"/>
        <v>1493.7835541122311</v>
      </c>
      <c r="AI58" s="75">
        <f>PXIL!H58</f>
        <v>0</v>
      </c>
      <c r="AJ58" s="75">
        <f>PXIL!N58</f>
        <v>0</v>
      </c>
      <c r="AK58" s="75">
        <f>RTM_IEX!H58</f>
        <v>63.31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879.03326950271264</v>
      </c>
      <c r="P59" s="77">
        <v>113.96560792323403</v>
      </c>
      <c r="Q59" s="77">
        <v>37.989999999999995</v>
      </c>
      <c r="R59" s="80">
        <v>38</v>
      </c>
      <c r="S59" s="80">
        <v>0</v>
      </c>
      <c r="T59" s="78">
        <f>SUMPRODUCT(LTA!F59:AJ59,LTA!F$101:AJ$101,LTA!F$103:AJ$103)</f>
        <v>305.40999999999997</v>
      </c>
      <c r="U59" s="78">
        <f>SUMPRODUCT(LTA!F59:AJ59,LTA!F$102:AJ$102,LTA!F$103:AJ$103)</f>
        <v>40.989999999999995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304.93</v>
      </c>
      <c r="Z59" s="75">
        <f>IEX!N59</f>
        <v>0</v>
      </c>
      <c r="AA59" s="117">
        <f>STOA!H59</f>
        <v>148.57</v>
      </c>
      <c r="AB59" s="117">
        <f>-STOA!N59</f>
        <v>-443.41</v>
      </c>
      <c r="AC59">
        <f t="shared" si="0"/>
        <v>20.998109606416936</v>
      </c>
      <c r="AD59">
        <f t="shared" si="1"/>
        <v>1473.8100578195297</v>
      </c>
      <c r="AE59">
        <f>'IDT-1'!B59</f>
        <v>0</v>
      </c>
      <c r="AF59" s="26"/>
      <c r="AG59">
        <f t="shared" si="2"/>
        <v>1473.8100578195297</v>
      </c>
      <c r="AI59" s="75">
        <f>PXIL!H59</f>
        <v>0</v>
      </c>
      <c r="AJ59" s="75">
        <f>PXIL!N59</f>
        <v>0</v>
      </c>
      <c r="AK59" s="75">
        <f>RTM_IEX!H59</f>
        <v>69.62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878.22403208351261</v>
      </c>
      <c r="P60" s="77">
        <v>113.96560792323403</v>
      </c>
      <c r="Q60" s="77">
        <v>37.989999999999995</v>
      </c>
      <c r="R60" s="80">
        <v>38</v>
      </c>
      <c r="S60" s="80">
        <v>0</v>
      </c>
      <c r="T60" s="78">
        <f>SUMPRODUCT(LTA!F60:AJ60,LTA!F$101:AJ$101,LTA!F$103:AJ$103)</f>
        <v>297.65999999999997</v>
      </c>
      <c r="U60" s="78">
        <f>SUMPRODUCT(LTA!F60:AJ60,LTA!F$102:AJ$102,LTA!F$103:AJ$103)</f>
        <v>42.32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279.04000000000002</v>
      </c>
      <c r="Z60" s="75">
        <f>IEX!N60</f>
        <v>0</v>
      </c>
      <c r="AA60" s="117">
        <f>STOA!H60</f>
        <v>139.66</v>
      </c>
      <c r="AB60" s="117">
        <f>-STOA!N60</f>
        <v>-443.41</v>
      </c>
      <c r="AC60">
        <f t="shared" si="0"/>
        <v>20.618660317127976</v>
      </c>
      <c r="AD60">
        <f t="shared" si="1"/>
        <v>1431.0702696896185</v>
      </c>
      <c r="AE60">
        <f>'IDT-1'!B60</f>
        <v>0</v>
      </c>
      <c r="AF60" s="26"/>
      <c r="AG60">
        <f t="shared" si="2"/>
        <v>1431.0702696896185</v>
      </c>
      <c r="AI60" s="75">
        <f>PXIL!H60</f>
        <v>0</v>
      </c>
      <c r="AJ60" s="75">
        <f>PXIL!N60</f>
        <v>0</v>
      </c>
      <c r="AK60" s="75">
        <f>RTM_IEX!H60</f>
        <v>68.53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878.68898018351263</v>
      </c>
      <c r="P61" s="77">
        <v>113.96560792323403</v>
      </c>
      <c r="Q61" s="77">
        <v>37.989999999999995</v>
      </c>
      <c r="R61" s="80">
        <v>38</v>
      </c>
      <c r="S61" s="80">
        <v>0</v>
      </c>
      <c r="T61" s="78">
        <f>SUMPRODUCT(LTA!F61:AJ61,LTA!F$101:AJ$101,LTA!F$103:AJ$103)</f>
        <v>287.97000000000003</v>
      </c>
      <c r="U61" s="78">
        <f>SUMPRODUCT(LTA!F61:AJ61,LTA!F$102:AJ$102,LTA!F$103:AJ$103)</f>
        <v>43.730000000000004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273.27999999999997</v>
      </c>
      <c r="Z61" s="75">
        <f>IEX!N61</f>
        <v>0</v>
      </c>
      <c r="AA61" s="117">
        <f>STOA!H61</f>
        <v>130.41999999999999</v>
      </c>
      <c r="AB61" s="117">
        <f>-STOA!N61</f>
        <v>-443.41</v>
      </c>
      <c r="AC61">
        <f t="shared" si="0"/>
        <v>20.630407860407978</v>
      </c>
      <c r="AD61">
        <f t="shared" si="1"/>
        <v>1432.3934702463387</v>
      </c>
      <c r="AE61">
        <f>'IDT-1'!B61</f>
        <v>0</v>
      </c>
      <c r="AF61" s="26"/>
      <c r="AG61">
        <f t="shared" si="2"/>
        <v>1432.3934702463387</v>
      </c>
      <c r="AI61" s="75">
        <f>PXIL!H61</f>
        <v>0</v>
      </c>
      <c r="AJ61" s="75">
        <f>PXIL!N61</f>
        <v>0</v>
      </c>
      <c r="AK61" s="75">
        <f>RTM_IEX!H61</f>
        <v>92.68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878.68898018351263</v>
      </c>
      <c r="P62" s="77">
        <v>113.96560792323403</v>
      </c>
      <c r="Q62" s="77">
        <v>37.989999999999995</v>
      </c>
      <c r="R62" s="80">
        <v>38</v>
      </c>
      <c r="S62" s="80">
        <v>0</v>
      </c>
      <c r="T62" s="78">
        <f>SUMPRODUCT(LTA!F62:AJ62,LTA!F$101:AJ$101,LTA!F$103:AJ$103)</f>
        <v>248.20999999999998</v>
      </c>
      <c r="U62" s="78">
        <f>SUMPRODUCT(LTA!F62:AJ62,LTA!F$102:AJ$102,LTA!F$103:AJ$103)</f>
        <v>45.489999999999995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270.41000000000003</v>
      </c>
      <c r="Z62" s="75">
        <f>IEX!N62</f>
        <v>0</v>
      </c>
      <c r="AA62" s="117">
        <f>STOA!H62</f>
        <v>117.36999999999999</v>
      </c>
      <c r="AB62" s="117">
        <f>-STOA!N62</f>
        <v>-443.41</v>
      </c>
      <c r="AC62">
        <f t="shared" si="0"/>
        <v>19.855215860407974</v>
      </c>
      <c r="AD62">
        <f t="shared" si="1"/>
        <v>1345.0786622463386</v>
      </c>
      <c r="AE62">
        <f>'IDT-1'!B62</f>
        <v>0</v>
      </c>
      <c r="AF62" s="26"/>
      <c r="AG62">
        <f t="shared" si="2"/>
        <v>1345.0786622463386</v>
      </c>
      <c r="AI62" s="75">
        <f>PXIL!H62</f>
        <v>0</v>
      </c>
      <c r="AJ62" s="75">
        <f>PXIL!N62</f>
        <v>0</v>
      </c>
      <c r="AK62" s="75">
        <f>RTM_IEX!H62</f>
        <v>58.51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883.13892201071269</v>
      </c>
      <c r="P63" s="77">
        <v>113.96560792323403</v>
      </c>
      <c r="Q63" s="77">
        <v>37.989999999999995</v>
      </c>
      <c r="R63" s="80">
        <v>38</v>
      </c>
      <c r="S63" s="80">
        <v>0</v>
      </c>
      <c r="T63" s="78">
        <f>SUMPRODUCT(LTA!F63:AJ63,LTA!F$101:AJ$101,LTA!F$103:AJ$103)</f>
        <v>237.16</v>
      </c>
      <c r="U63" s="78">
        <f>SUMPRODUCT(LTA!F63:AJ63,LTA!F$102:AJ$102,LTA!F$103:AJ$103)</f>
        <v>61.37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281.91000000000003</v>
      </c>
      <c r="Z63" s="75">
        <f>IEX!N63</f>
        <v>0</v>
      </c>
      <c r="AA63" s="117">
        <f>STOA!H63</f>
        <v>110.38</v>
      </c>
      <c r="AB63" s="117">
        <f>-STOA!N63</f>
        <v>-443.41</v>
      </c>
      <c r="AC63">
        <f t="shared" si="0"/>
        <v>19.638295348487336</v>
      </c>
      <c r="AD63">
        <f t="shared" si="1"/>
        <v>1320.6455245854593</v>
      </c>
      <c r="AE63">
        <f>'IDT-1'!B63</f>
        <v>0</v>
      </c>
      <c r="AF63" s="26"/>
      <c r="AG63">
        <f t="shared" si="2"/>
        <v>1320.6455245854593</v>
      </c>
      <c r="AI63" s="75">
        <f>PXIL!H63</f>
        <v>0</v>
      </c>
      <c r="AJ63" s="75">
        <f>PXIL!N63</f>
        <v>0</v>
      </c>
      <c r="AK63" s="75">
        <f>RTM_IEX!H63</f>
        <v>20.07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883.93893220655264</v>
      </c>
      <c r="P64" s="77">
        <v>113.96560792323403</v>
      </c>
      <c r="Q64" s="77">
        <v>37.989999999999995</v>
      </c>
      <c r="R64" s="80">
        <v>38</v>
      </c>
      <c r="S64" s="80">
        <v>0</v>
      </c>
      <c r="T64" s="78">
        <f>SUMPRODUCT(LTA!F64:AJ64,LTA!F$101:AJ$101,LTA!F$103:AJ$103)</f>
        <v>227.29000000000002</v>
      </c>
      <c r="U64" s="78">
        <f>SUMPRODUCT(LTA!F64:AJ64,LTA!F$102:AJ$102,LTA!F$103:AJ$103)</f>
        <v>59.07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302.05</v>
      </c>
      <c r="Z64" s="75">
        <f>IEX!N64</f>
        <v>0</v>
      </c>
      <c r="AA64" s="117">
        <f>STOA!H64</f>
        <v>97.45999999999998</v>
      </c>
      <c r="AB64" s="117">
        <f>-STOA!N64</f>
        <v>-443.41</v>
      </c>
      <c r="AC64">
        <f t="shared" si="0"/>
        <v>19.768711438210726</v>
      </c>
      <c r="AD64">
        <f t="shared" si="1"/>
        <v>1335.3351186915759</v>
      </c>
      <c r="AE64">
        <f>'IDT-1'!B64</f>
        <v>0</v>
      </c>
      <c r="AF64" s="26"/>
      <c r="AG64">
        <f t="shared" si="2"/>
        <v>1335.3351186915759</v>
      </c>
      <c r="AI64" s="75">
        <f>PXIL!H64</f>
        <v>0</v>
      </c>
      <c r="AJ64" s="75">
        <f>PXIL!N64</f>
        <v>0</v>
      </c>
      <c r="AK64" s="75">
        <f>RTM_IEX!H64</f>
        <v>39.04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900.28340469148839</v>
      </c>
      <c r="P65" s="77">
        <v>113.96560792323403</v>
      </c>
      <c r="Q65" s="77">
        <v>37.989999999999995</v>
      </c>
      <c r="R65" s="80">
        <v>38</v>
      </c>
      <c r="S65" s="80">
        <v>0</v>
      </c>
      <c r="T65" s="78">
        <f>SUMPRODUCT(LTA!F65:AJ65,LTA!F$101:AJ$101,LTA!F$103:AJ$103)</f>
        <v>213.97000000000003</v>
      </c>
      <c r="U65" s="78">
        <f>SUMPRODUCT(LTA!F65:AJ65,LTA!F$102:AJ$102,LTA!F$103:AJ$103)</f>
        <v>59.52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316.44</v>
      </c>
      <c r="Z65" s="75">
        <f>IEX!N65</f>
        <v>0</v>
      </c>
      <c r="AA65" s="117">
        <f>STOA!H65</f>
        <v>78.72999999999999</v>
      </c>
      <c r="AB65" s="117">
        <f>-STOA!N65</f>
        <v>-443.41</v>
      </c>
      <c r="AC65">
        <f t="shared" si="0"/>
        <v>19.714366796078163</v>
      </c>
      <c r="AD65">
        <f t="shared" si="1"/>
        <v>1329.2139358186444</v>
      </c>
      <c r="AE65">
        <f>'IDT-1'!B65</f>
        <v>0</v>
      </c>
      <c r="AF65" s="26"/>
      <c r="AG65">
        <f t="shared" si="2"/>
        <v>1329.2139358186444</v>
      </c>
      <c r="AI65" s="75">
        <f>PXIL!H65</f>
        <v>0</v>
      </c>
      <c r="AJ65" s="75">
        <f>PXIL!N65</f>
        <v>0</v>
      </c>
      <c r="AK65" s="75">
        <f>RTM_IEX!H65</f>
        <v>33.729999999999997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900.27417761644836</v>
      </c>
      <c r="P66" s="77">
        <v>113.96560792323403</v>
      </c>
      <c r="Q66" s="77">
        <v>37.989999999999995</v>
      </c>
      <c r="R66" s="80">
        <v>38</v>
      </c>
      <c r="S66" s="80">
        <v>0</v>
      </c>
      <c r="T66" s="78">
        <f>SUMPRODUCT(LTA!F66:AJ66,LTA!F$101:AJ$101,LTA!F$103:AJ$103)</f>
        <v>206</v>
      </c>
      <c r="U66" s="78">
        <f>SUMPRODUCT(LTA!F66:AJ66,LTA!F$102:AJ$102,LTA!F$103:AJ$103)</f>
        <v>60.089999999999996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349.04</v>
      </c>
      <c r="Z66" s="75">
        <f>IEX!N66</f>
        <v>0</v>
      </c>
      <c r="AA66" s="117">
        <f>STOA!H66</f>
        <v>62.489999999999995</v>
      </c>
      <c r="AB66" s="117">
        <f>-STOA!N66</f>
        <v>-443.41</v>
      </c>
      <c r="AC66">
        <f t="shared" si="0"/>
        <v>19.627781597817808</v>
      </c>
      <c r="AD66">
        <f t="shared" si="1"/>
        <v>1319.4612939418644</v>
      </c>
      <c r="AE66">
        <f>'IDT-1'!B66</f>
        <v>0</v>
      </c>
      <c r="AF66" s="26"/>
      <c r="AG66">
        <f t="shared" si="2"/>
        <v>1319.4612939418644</v>
      </c>
      <c r="AI66" s="75">
        <f>PXIL!H66</f>
        <v>0</v>
      </c>
      <c r="AJ66" s="75">
        <f>PXIL!N66</f>
        <v>0</v>
      </c>
      <c r="AK66" s="75">
        <f>RTM_IEX!H66</f>
        <v>14.94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904.89911747771566</v>
      </c>
      <c r="P67" s="77">
        <v>113.96560792323403</v>
      </c>
      <c r="Q67" s="77">
        <v>37.989999999999995</v>
      </c>
      <c r="R67" s="80">
        <v>38</v>
      </c>
      <c r="S67" s="80">
        <v>0</v>
      </c>
      <c r="T67" s="78">
        <f>SUMPRODUCT(LTA!F67:AJ67,LTA!F$101:AJ$101,LTA!F$103:AJ$103)</f>
        <v>184.35999999999999</v>
      </c>
      <c r="U67" s="78">
        <f>SUMPRODUCT(LTA!F67:AJ67,LTA!F$102:AJ$102,LTA!F$103:AJ$103)</f>
        <v>59.28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279.04000000000002</v>
      </c>
      <c r="Z67" s="75">
        <f>IEX!N67</f>
        <v>0</v>
      </c>
      <c r="AA67" s="117">
        <f>STOA!H67</f>
        <v>142.97</v>
      </c>
      <c r="AB67" s="117">
        <f>-STOA!N67</f>
        <v>-443.41</v>
      </c>
      <c r="AC67">
        <f t="shared" si="0"/>
        <v>20.10152906859696</v>
      </c>
      <c r="AD67">
        <f t="shared" si="1"/>
        <v>1372.8224863323526</v>
      </c>
      <c r="AE67">
        <f>'IDT-1'!B67</f>
        <v>0</v>
      </c>
      <c r="AF67" s="26"/>
      <c r="AG67">
        <f t="shared" si="2"/>
        <v>1372.8224863323526</v>
      </c>
      <c r="AI67" s="75">
        <f>PXIL!H67</f>
        <v>0</v>
      </c>
      <c r="AJ67" s="75">
        <f>PXIL!N67</f>
        <v>0</v>
      </c>
      <c r="AK67" s="75">
        <f>RTM_IEX!H67</f>
        <v>76.12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918.40194730964845</v>
      </c>
      <c r="P68" s="77">
        <v>113.96560792323403</v>
      </c>
      <c r="Q68" s="77">
        <v>37.989999999999995</v>
      </c>
      <c r="R68" s="80">
        <v>38</v>
      </c>
      <c r="S68" s="80">
        <v>0</v>
      </c>
      <c r="T68" s="78">
        <f>SUMPRODUCT(LTA!F68:AJ68,LTA!F$101:AJ$101,LTA!F$103:AJ$103)</f>
        <v>160.42000000000002</v>
      </c>
      <c r="U68" s="78">
        <f>SUMPRODUCT(LTA!F68:AJ68,LTA!F$102:AJ$102,LTA!F$103:AJ$103)</f>
        <v>60.129999999999995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310.68</v>
      </c>
      <c r="Z68" s="75">
        <f>IEX!N68</f>
        <v>0</v>
      </c>
      <c r="AA68" s="117">
        <f>STOA!H68</f>
        <v>129.51999999999998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19.90496197111797</v>
      </c>
      <c r="AD68">
        <f t="shared" ref="AD68:AD98" si="4">SUM(B68:AB68,AI68:AR68)-AC68</f>
        <v>1350.6818832617646</v>
      </c>
      <c r="AE68">
        <f>'IDT-1'!B68</f>
        <v>0</v>
      </c>
      <c r="AF68" s="26"/>
      <c r="AG68">
        <f t="shared" ref="AG68:AG98" si="5">SUM(AD68:AF68)</f>
        <v>1350.6818832617646</v>
      </c>
      <c r="AI68" s="75">
        <f>PXIL!H68</f>
        <v>0</v>
      </c>
      <c r="AJ68" s="75">
        <f>PXIL!N68</f>
        <v>0</v>
      </c>
      <c r="AK68" s="75">
        <f>RTM_IEX!H68</f>
        <v>45.18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941.39081221788342</v>
      </c>
      <c r="P69" s="77">
        <v>113.96560792323403</v>
      </c>
      <c r="Q69" s="77">
        <v>37.989999999999995</v>
      </c>
      <c r="R69" s="80">
        <v>28.155500159795466</v>
      </c>
      <c r="S69" s="80">
        <v>0</v>
      </c>
      <c r="T69" s="78">
        <f>SUMPRODUCT(LTA!F69:AJ69,LTA!F$101:AJ$101,LTA!F$103:AJ$103)</f>
        <v>134.74</v>
      </c>
      <c r="U69" s="78">
        <f>SUMPRODUCT(LTA!F69:AJ69,LTA!F$102:AJ$102,LTA!F$103:AJ$103)</f>
        <v>61.120000000000005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316.44</v>
      </c>
      <c r="Z69" s="75">
        <f>IEX!N69</f>
        <v>0</v>
      </c>
      <c r="AA69" s="117">
        <f>STOA!H69</f>
        <v>129.79</v>
      </c>
      <c r="AB69" s="117">
        <f>-STOA!N69</f>
        <v>-443.41</v>
      </c>
      <c r="AC69">
        <f t="shared" si="3"/>
        <v>19.775816383716641</v>
      </c>
      <c r="AD69">
        <f t="shared" si="4"/>
        <v>1336.1353939171966</v>
      </c>
      <c r="AE69">
        <f>'IDT-1'!B69</f>
        <v>0</v>
      </c>
      <c r="AF69" s="26"/>
      <c r="AG69">
        <f t="shared" si="5"/>
        <v>1336.1353939171966</v>
      </c>
      <c r="AI69" s="75">
        <f>PXIL!H69</f>
        <v>0</v>
      </c>
      <c r="AJ69" s="75">
        <f>PXIL!N69</f>
        <v>0</v>
      </c>
      <c r="AK69" s="75">
        <f>RTM_IEX!H69</f>
        <v>36.020000000000003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961.58502888100088</v>
      </c>
      <c r="P70" s="77">
        <v>113.96560792323403</v>
      </c>
      <c r="Q70" s="77">
        <v>37.989999999999995</v>
      </c>
      <c r="R70" s="80">
        <v>14.5044328951391</v>
      </c>
      <c r="S70" s="80">
        <v>0</v>
      </c>
      <c r="T70" s="78">
        <f>SUMPRODUCT(LTA!F70:AJ70,LTA!F$101:AJ$101,LTA!F$103:AJ$103)</f>
        <v>106.53</v>
      </c>
      <c r="U70" s="78">
        <f>SUMPRODUCT(LTA!F70:AJ70,LTA!F$102:AJ$102,LTA!F$103:AJ$103)</f>
        <v>61.2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284.79000000000002</v>
      </c>
      <c r="Z70" s="75">
        <f>IEX!N70</f>
        <v>0</v>
      </c>
      <c r="AA70" s="117">
        <f>STOA!H70</f>
        <v>128.79</v>
      </c>
      <c r="AB70" s="117">
        <f>-STOA!N70</f>
        <v>-443.41</v>
      </c>
      <c r="AC70">
        <f t="shared" si="3"/>
        <v>19.419532098423097</v>
      </c>
      <c r="AD70">
        <f t="shared" si="4"/>
        <v>1296.0048276009509</v>
      </c>
      <c r="AE70">
        <f>'IDT-1'!B70</f>
        <v>48.981999999999999</v>
      </c>
      <c r="AF70" s="26"/>
      <c r="AG70">
        <f t="shared" si="5"/>
        <v>1344.9868276009508</v>
      </c>
      <c r="AI70" s="75">
        <f>PXIL!H70</f>
        <v>0</v>
      </c>
      <c r="AJ70" s="75">
        <f>PXIL!N70</f>
        <v>0</v>
      </c>
      <c r="AK70" s="75">
        <f>RTM_IEX!H70</f>
        <v>49.77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992.42019272332061</v>
      </c>
      <c r="P71" s="77">
        <v>113.96560792323403</v>
      </c>
      <c r="Q71" s="77">
        <v>37.989999999999995</v>
      </c>
      <c r="R71" s="80">
        <v>5.4500000000000011</v>
      </c>
      <c r="S71" s="80">
        <v>0</v>
      </c>
      <c r="T71" s="78">
        <f>SUMPRODUCT(LTA!F71:AJ71,LTA!F$101:AJ$101,LTA!F$103:AJ$103)</f>
        <v>76.7</v>
      </c>
      <c r="U71" s="78">
        <f>SUMPRODUCT(LTA!F71:AJ71,LTA!F$102:AJ$102,LTA!F$103:AJ$103)</f>
        <v>74.31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255.07</v>
      </c>
      <c r="Z71" s="75">
        <f>IEX!N71</f>
        <v>0</v>
      </c>
      <c r="AA71" s="117">
        <f>STOA!H71</f>
        <v>149.64000000000001</v>
      </c>
      <c r="AB71" s="117">
        <f>-STOA!N71</f>
        <v>-443.41</v>
      </c>
      <c r="AC71">
        <f t="shared" si="3"/>
        <v>19.184402530758284</v>
      </c>
      <c r="AD71">
        <f t="shared" si="4"/>
        <v>1269.5206881157962</v>
      </c>
      <c r="AE71">
        <f>'IDT-1'!B71</f>
        <v>81.587000000000003</v>
      </c>
      <c r="AF71" s="26"/>
      <c r="AG71">
        <f t="shared" si="5"/>
        <v>1351.1076881157962</v>
      </c>
      <c r="AI71" s="75">
        <f>PXIL!H71</f>
        <v>0</v>
      </c>
      <c r="AJ71" s="75">
        <f>PXIL!N71</f>
        <v>0</v>
      </c>
      <c r="AK71" s="75">
        <f>RTM_IEX!H71</f>
        <v>26.86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1038.9814873597811</v>
      </c>
      <c r="P72" s="77">
        <v>113.96560792323403</v>
      </c>
      <c r="Q72" s="77">
        <v>37.989999999999995</v>
      </c>
      <c r="R72" s="80">
        <v>1.18</v>
      </c>
      <c r="S72" s="80">
        <v>0</v>
      </c>
      <c r="T72" s="78">
        <f>SUMPRODUCT(LTA!F72:AJ72,LTA!F$101:AJ$101,LTA!F$103:AJ$103)</f>
        <v>41.95</v>
      </c>
      <c r="U72" s="78">
        <f>SUMPRODUCT(LTA!F72:AJ72,LTA!F$102:AJ$102,LTA!F$103:AJ$103)</f>
        <v>75.11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279.04000000000002</v>
      </c>
      <c r="Z72" s="75">
        <f>IEX!N72</f>
        <v>0</v>
      </c>
      <c r="AA72" s="117">
        <f>STOA!H72</f>
        <v>149.87000000000003</v>
      </c>
      <c r="AB72" s="117">
        <f>-STOA!N72</f>
        <v>-443.41</v>
      </c>
      <c r="AC72">
        <f t="shared" si="3"/>
        <v>19.94446992355914</v>
      </c>
      <c r="AD72">
        <f t="shared" si="4"/>
        <v>1355.1319153594561</v>
      </c>
      <c r="AE72">
        <f>'IDT-1'!B72</f>
        <v>82.001999999999995</v>
      </c>
      <c r="AF72" s="26"/>
      <c r="AG72">
        <f t="shared" si="5"/>
        <v>1437.1339153594561</v>
      </c>
      <c r="AI72" s="75">
        <f>PXIL!H72</f>
        <v>0</v>
      </c>
      <c r="AJ72" s="75">
        <f>PXIL!N72</f>
        <v>0</v>
      </c>
      <c r="AK72" s="75">
        <f>RTM_IEX!H72</f>
        <v>80.69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1095.7677014539486</v>
      </c>
      <c r="P73" s="77">
        <v>113.96560792323403</v>
      </c>
      <c r="Q73" s="77">
        <v>37.989999999999995</v>
      </c>
      <c r="R73" s="80">
        <v>0</v>
      </c>
      <c r="S73" s="80">
        <v>0</v>
      </c>
      <c r="T73" s="78">
        <f>SUMPRODUCT(LTA!F73:AJ73,LTA!F$101:AJ$101,LTA!F$103:AJ$103)</f>
        <v>24.21</v>
      </c>
      <c r="U73" s="78">
        <f>SUMPRODUCT(LTA!F73:AJ73,LTA!F$102:AJ$102,LTA!F$103:AJ$103)</f>
        <v>75.7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248.36</v>
      </c>
      <c r="Z73" s="75">
        <f>IEX!N73</f>
        <v>0</v>
      </c>
      <c r="AA73" s="117">
        <f>STOA!H73</f>
        <v>143.47000000000003</v>
      </c>
      <c r="AB73" s="117">
        <f>-STOA!N73</f>
        <v>-443.41</v>
      </c>
      <c r="AC73">
        <f t="shared" si="3"/>
        <v>19.685276607587813</v>
      </c>
      <c r="AD73">
        <f t="shared" si="4"/>
        <v>1325.9373227695946</v>
      </c>
      <c r="AE73">
        <f>'IDT-1'!B73</f>
        <v>98.549000000000007</v>
      </c>
      <c r="AF73" s="26"/>
      <c r="AG73">
        <f t="shared" si="5"/>
        <v>1424.4863227695946</v>
      </c>
      <c r="AI73" s="75">
        <f>PXIL!H73</f>
        <v>0</v>
      </c>
      <c r="AJ73" s="75">
        <f>PXIL!N73</f>
        <v>0</v>
      </c>
      <c r="AK73" s="75">
        <f>RTM_IEX!H73</f>
        <v>49.86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1101.2173907464901</v>
      </c>
      <c r="P74" s="77">
        <v>113.96560792323403</v>
      </c>
      <c r="Q74" s="77">
        <v>37.989999999999995</v>
      </c>
      <c r="R74" s="80">
        <v>0</v>
      </c>
      <c r="S74" s="80">
        <v>0</v>
      </c>
      <c r="T74" s="78">
        <f>SUMPRODUCT(LTA!F74:AJ74,LTA!F$101:AJ$101,LTA!F$103:AJ$103)</f>
        <v>11.08</v>
      </c>
      <c r="U74" s="78">
        <f>SUMPRODUCT(LTA!F74:AJ74,LTA!F$102:AJ$102,LTA!F$103:AJ$103)</f>
        <v>76.28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300.13</v>
      </c>
      <c r="Z74" s="75">
        <f>IEX!N74</f>
        <v>0</v>
      </c>
      <c r="AA74" s="117">
        <f>STOA!H74</f>
        <v>157.60000000000002</v>
      </c>
      <c r="AB74" s="117">
        <f>-STOA!N74</f>
        <v>-443.41</v>
      </c>
      <c r="AC74">
        <f t="shared" si="3"/>
        <v>20.177457873362176</v>
      </c>
      <c r="AD74">
        <f t="shared" si="4"/>
        <v>1381.3748307963619</v>
      </c>
      <c r="AE74">
        <f>'IDT-1'!B74</f>
        <v>82.608999999999995</v>
      </c>
      <c r="AF74" s="26"/>
      <c r="AG74">
        <f t="shared" si="5"/>
        <v>1463.9838307963619</v>
      </c>
      <c r="AI74" s="75">
        <f>PXIL!H74</f>
        <v>0</v>
      </c>
      <c r="AJ74" s="75">
        <f>PXIL!N74</f>
        <v>0</v>
      </c>
      <c r="AK74" s="75">
        <f>RTM_IEX!H74</f>
        <v>46.99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1101.2450646281638</v>
      </c>
      <c r="P75" s="77">
        <v>113.96560792323403</v>
      </c>
      <c r="Q75" s="77">
        <v>37.989999999999995</v>
      </c>
      <c r="R75" s="80">
        <v>0</v>
      </c>
      <c r="S75" s="80">
        <v>0</v>
      </c>
      <c r="T75" s="78">
        <f>SUMPRODUCT(LTA!F75:AJ75,LTA!F$101:AJ$101,LTA!F$103:AJ$103)</f>
        <v>3.0300000000000002</v>
      </c>
      <c r="U75" s="78">
        <f>SUMPRODUCT(LTA!F75:AJ75,LTA!F$102:AJ$102,LTA!F$103:AJ$103)</f>
        <v>75.180000000000007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110.27</v>
      </c>
      <c r="Z75" s="75">
        <f>IEX!N75</f>
        <v>0</v>
      </c>
      <c r="AA75" s="117">
        <f>STOA!H75</f>
        <v>170.06</v>
      </c>
      <c r="AB75" s="117">
        <f>-STOA!N75</f>
        <v>-194.7</v>
      </c>
      <c r="AC75">
        <f t="shared" si="3"/>
        <v>15.913364181567717</v>
      </c>
      <c r="AD75">
        <f t="shared" si="4"/>
        <v>1400.9611883698301</v>
      </c>
      <c r="AE75">
        <f>'IDT-1'!B75</f>
        <v>66.875</v>
      </c>
      <c r="AF75" s="26"/>
      <c r="AG75">
        <f t="shared" si="5"/>
        <v>1467.8361883698301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1092.3260992914009</v>
      </c>
      <c r="P76" s="77">
        <v>113.96560792323403</v>
      </c>
      <c r="Q76" s="77">
        <v>37.989999999999995</v>
      </c>
      <c r="R76" s="80">
        <v>0</v>
      </c>
      <c r="S76" s="80">
        <v>0</v>
      </c>
      <c r="T76" s="78">
        <f>SUMPRODUCT(LTA!F76:AJ76,LTA!F$101:AJ$101,LTA!F$103:AJ$103)</f>
        <v>0.16</v>
      </c>
      <c r="U76" s="78">
        <f>SUMPRODUCT(LTA!F76:AJ76,LTA!F$102:AJ$102,LTA!F$103:AJ$103)</f>
        <v>80.39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167.81</v>
      </c>
      <c r="Z76" s="75">
        <f>IEX!N76</f>
        <v>0</v>
      </c>
      <c r="AA76" s="117">
        <f>STOA!H76</f>
        <v>170.06</v>
      </c>
      <c r="AB76" s="117">
        <f>-STOA!N76</f>
        <v>-194.7</v>
      </c>
      <c r="AC76">
        <f t="shared" si="3"/>
        <v>16.361821286604204</v>
      </c>
      <c r="AD76">
        <f t="shared" si="4"/>
        <v>1451.4737659280306</v>
      </c>
      <c r="AE76">
        <f>'IDT-1'!B76</f>
        <v>43.622999999999998</v>
      </c>
      <c r="AF76" s="26"/>
      <c r="AG76">
        <f t="shared" si="5"/>
        <v>1495.0967659280307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1092.3260992914009</v>
      </c>
      <c r="P77" s="77">
        <v>113.96560792323403</v>
      </c>
      <c r="Q77" s="77">
        <v>37.989999999999995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73.210000000000008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182.19</v>
      </c>
      <c r="Z77" s="75">
        <f>IEX!N77</f>
        <v>0</v>
      </c>
      <c r="AA77" s="117">
        <f>STOA!H77</f>
        <v>170.06</v>
      </c>
      <c r="AB77" s="117">
        <f>-STOA!N77</f>
        <v>-194.7</v>
      </c>
      <c r="AC77">
        <f t="shared" si="3"/>
        <v>16.674925286604203</v>
      </c>
      <c r="AD77">
        <f t="shared" si="4"/>
        <v>1486.7406619280307</v>
      </c>
      <c r="AE77">
        <f>'IDT-1'!B77</f>
        <v>40.966999999999999</v>
      </c>
      <c r="AF77" s="26"/>
      <c r="AG77">
        <f t="shared" si="5"/>
        <v>1527.7076619280308</v>
      </c>
      <c r="AI77" s="75">
        <f>PXIL!H77</f>
        <v>0</v>
      </c>
      <c r="AJ77" s="75">
        <f>PXIL!N77</f>
        <v>0</v>
      </c>
      <c r="AK77" s="75">
        <f>RTM_IEX!H77</f>
        <v>28.47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1092.3296794291487</v>
      </c>
      <c r="P78" s="77">
        <v>113.96560792323403</v>
      </c>
      <c r="Q78" s="77">
        <v>37.989999999999995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72.489999999999995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174.52</v>
      </c>
      <c r="Z78" s="75">
        <f>IEX!N78</f>
        <v>0</v>
      </c>
      <c r="AA78" s="117">
        <f>STOA!H78</f>
        <v>170.06</v>
      </c>
      <c r="AB78" s="117">
        <f>-STOA!N78</f>
        <v>-194.7</v>
      </c>
      <c r="AC78">
        <f t="shared" si="3"/>
        <v>16.473260791816383</v>
      </c>
      <c r="AD78">
        <f t="shared" si="4"/>
        <v>1464.0259065605662</v>
      </c>
      <c r="AE78">
        <f>'IDT-1'!B78</f>
        <v>44.362000000000002</v>
      </c>
      <c r="AF78" s="26"/>
      <c r="AG78">
        <f t="shared" si="5"/>
        <v>1508.3879065605663</v>
      </c>
      <c r="AI78" s="75">
        <f>PXIL!H78</f>
        <v>0</v>
      </c>
      <c r="AJ78" s="75">
        <f>PXIL!N78</f>
        <v>0</v>
      </c>
      <c r="AK78" s="75">
        <f>RTM_IEX!H78</f>
        <v>14.01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1050.5314035506478</v>
      </c>
      <c r="P79" s="77">
        <v>113.96560792323403</v>
      </c>
      <c r="Q79" s="77">
        <v>37.989999999999995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71.8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191.77</v>
      </c>
      <c r="Z79" s="75">
        <f>IEX!N79</f>
        <v>0</v>
      </c>
      <c r="AA79" s="117">
        <f>STOA!H79</f>
        <v>168.91</v>
      </c>
      <c r="AB79" s="117">
        <f>-STOA!N79</f>
        <v>-153.12</v>
      </c>
      <c r="AC79">
        <f t="shared" si="3"/>
        <v>15.917387421712696</v>
      </c>
      <c r="AD79">
        <f t="shared" si="4"/>
        <v>1484.9435040521691</v>
      </c>
      <c r="AE79">
        <f>'IDT-1'!B79</f>
        <v>32.381</v>
      </c>
      <c r="AF79" s="26"/>
      <c r="AG79">
        <f t="shared" si="5"/>
        <v>1517.3245040521692</v>
      </c>
      <c r="AI79" s="75">
        <f>PXIL!H79</f>
        <v>0</v>
      </c>
      <c r="AJ79" s="75">
        <f>PXIL!N79</f>
        <v>0</v>
      </c>
      <c r="AK79" s="75">
        <f>RTM_IEX!H79</f>
        <v>19.18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1031.7856185888957</v>
      </c>
      <c r="P80" s="77">
        <v>113.96560792323403</v>
      </c>
      <c r="Q80" s="77">
        <v>37.989999999999995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71.040000000000006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216.71</v>
      </c>
      <c r="Z80" s="75">
        <f>IEX!N80</f>
        <v>0</v>
      </c>
      <c r="AA80" s="117">
        <f>STOA!H80</f>
        <v>168.91</v>
      </c>
      <c r="AB80" s="117">
        <f>-STOA!N80</f>
        <v>-153.12</v>
      </c>
      <c r="AC80">
        <f t="shared" si="3"/>
        <v>15.796424514049278</v>
      </c>
      <c r="AD80">
        <f t="shared" si="4"/>
        <v>1471.3186819980806</v>
      </c>
      <c r="AE80">
        <f>'IDT-1'!B80</f>
        <v>34.848999999999997</v>
      </c>
      <c r="AF80" s="26"/>
      <c r="AG80">
        <f t="shared" si="5"/>
        <v>1506.1676819980805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1012.6684323816959</v>
      </c>
      <c r="P81" s="77">
        <v>113.96560792323403</v>
      </c>
      <c r="Q81" s="77">
        <v>37.989999999999995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70.960000000000008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228.22</v>
      </c>
      <c r="Z81" s="75">
        <f>IEX!N81</f>
        <v>0</v>
      </c>
      <c r="AA81" s="117">
        <f>STOA!H81</f>
        <v>168.91</v>
      </c>
      <c r="AB81" s="117">
        <f>-STOA!N81</f>
        <v>-153.12</v>
      </c>
      <c r="AC81">
        <f t="shared" si="3"/>
        <v>16.5278087524235</v>
      </c>
      <c r="AD81">
        <f t="shared" si="4"/>
        <v>1372.9001115525066</v>
      </c>
      <c r="AE81">
        <f>'IDT-1'!B81</f>
        <v>37.588000000000001</v>
      </c>
      <c r="AF81" s="26"/>
      <c r="AG81">
        <f t="shared" si="5"/>
        <v>1410.4881115525066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985.02018189369585</v>
      </c>
      <c r="P82" s="77">
        <v>113.96560792323403</v>
      </c>
      <c r="Q82" s="77">
        <v>37.989999999999995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70.59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233.96</v>
      </c>
      <c r="Z82" s="75">
        <f>IEX!N82</f>
        <v>0</v>
      </c>
      <c r="AA82" s="117">
        <f>STOA!H82</f>
        <v>168.91</v>
      </c>
      <c r="AB82" s="117">
        <f>-STOA!N82</f>
        <v>-153.12</v>
      </c>
      <c r="AC82">
        <f t="shared" si="3"/>
        <v>16.127563215118606</v>
      </c>
      <c r="AD82">
        <f t="shared" si="4"/>
        <v>1374.0221066018112</v>
      </c>
      <c r="AE82">
        <f>'IDT-1'!B82</f>
        <v>43.874000000000002</v>
      </c>
      <c r="AF82" s="26"/>
      <c r="AG82">
        <f t="shared" si="5"/>
        <v>1417.8961066018112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-67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973.49447589369595</v>
      </c>
      <c r="P83" s="77">
        <v>113.96560792323403</v>
      </c>
      <c r="Q83" s="77">
        <v>37.989999999999995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60.620000000000005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233.97</v>
      </c>
      <c r="Z83" s="75">
        <f>IEX!N83</f>
        <v>0</v>
      </c>
      <c r="AA83" s="117">
        <f>STOA!H83</f>
        <v>141.96</v>
      </c>
      <c r="AB83" s="117">
        <f>-STOA!N83</f>
        <v>-153.12</v>
      </c>
      <c r="AC83">
        <f t="shared" si="3"/>
        <v>15.65693836470763</v>
      </c>
      <c r="AD83">
        <f t="shared" si="4"/>
        <v>1331.0570254522224</v>
      </c>
      <c r="AE83">
        <f>'IDT-1'!B83</f>
        <v>66.427999999999997</v>
      </c>
      <c r="AF83" s="26"/>
      <c r="AG83">
        <f t="shared" si="5"/>
        <v>1397.4850254522225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958.890702134496</v>
      </c>
      <c r="P84" s="77">
        <v>113.96560792323403</v>
      </c>
      <c r="Q84" s="77">
        <v>37.989999999999995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60.129999999999995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205.21</v>
      </c>
      <c r="Z84" s="75">
        <f>IEX!N84</f>
        <v>0</v>
      </c>
      <c r="AA84" s="117">
        <f>STOA!H84</f>
        <v>141.96</v>
      </c>
      <c r="AB84" s="117">
        <f>-STOA!N84</f>
        <v>-153.12</v>
      </c>
      <c r="AC84">
        <f t="shared" si="3"/>
        <v>15.200000135449109</v>
      </c>
      <c r="AD84">
        <f t="shared" si="4"/>
        <v>1295.660189922281</v>
      </c>
      <c r="AE84">
        <f>'IDT-1'!B84</f>
        <v>88.837999999999994</v>
      </c>
      <c r="AF84" s="26"/>
      <c r="AG84">
        <f t="shared" si="5"/>
        <v>1384.498189922281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969.12967379289603</v>
      </c>
      <c r="P85" s="77">
        <v>113.96560792323403</v>
      </c>
      <c r="Q85" s="77">
        <v>37.989999999999995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59.53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198.49</v>
      </c>
      <c r="Z85" s="75">
        <f>IEX!N85</f>
        <v>0</v>
      </c>
      <c r="AA85" s="117">
        <f>STOA!H85</f>
        <v>141.96</v>
      </c>
      <c r="AB85" s="117">
        <f>-STOA!N85</f>
        <v>-153.12</v>
      </c>
      <c r="AC85">
        <f t="shared" si="3"/>
        <v>14.746268199844481</v>
      </c>
      <c r="AD85">
        <f t="shared" si="4"/>
        <v>1353.0328935162856</v>
      </c>
      <c r="AE85">
        <f>'IDT-1'!B85</f>
        <v>81.207999999999998</v>
      </c>
      <c r="AF85" s="26"/>
      <c r="AG85">
        <f t="shared" si="5"/>
        <v>1434.2408935162857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949.93970330177854</v>
      </c>
      <c r="P86" s="77">
        <v>113.96560792323403</v>
      </c>
      <c r="Q86" s="77">
        <v>37.989999999999995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92.55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174.53</v>
      </c>
      <c r="Z86" s="75">
        <f>IEX!N86</f>
        <v>0</v>
      </c>
      <c r="AA86" s="117">
        <f>STOA!H86</f>
        <v>141.96</v>
      </c>
      <c r="AB86" s="117">
        <f>-STOA!N86</f>
        <v>-153.12</v>
      </c>
      <c r="AC86">
        <f t="shared" si="3"/>
        <v>14.816930754922163</v>
      </c>
      <c r="AD86">
        <f t="shared" si="4"/>
        <v>1324.8322604700904</v>
      </c>
      <c r="AE86">
        <f>'IDT-1'!B86</f>
        <v>113.47799999999999</v>
      </c>
      <c r="AF86" s="26"/>
      <c r="AG86">
        <f t="shared" si="5"/>
        <v>1438.3102604700905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926.44860680426086</v>
      </c>
      <c r="P87" s="77">
        <v>113.96560792323403</v>
      </c>
      <c r="Q87" s="77">
        <v>37.989999999999995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94.83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355.75</v>
      </c>
      <c r="Z87" s="75">
        <f>IEX!N87</f>
        <v>0</v>
      </c>
      <c r="AA87" s="117">
        <f>STOA!H87</f>
        <v>42.52</v>
      </c>
      <c r="AB87" s="117">
        <f>-STOA!N87</f>
        <v>-153.12</v>
      </c>
      <c r="AC87">
        <f t="shared" si="3"/>
        <v>15.19013081034449</v>
      </c>
      <c r="AD87">
        <f t="shared" si="4"/>
        <v>1403.0279639171501</v>
      </c>
      <c r="AE87">
        <f>'IDT-1'!B87</f>
        <v>0</v>
      </c>
      <c r="AF87" s="26"/>
      <c r="AG87">
        <f t="shared" si="5"/>
        <v>1403.0279639171501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914.33431304681494</v>
      </c>
      <c r="P88" s="77">
        <v>113.96560792323403</v>
      </c>
      <c r="Q88" s="77">
        <v>37.989999999999995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96.899999999999991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342.32</v>
      </c>
      <c r="Z88" s="75">
        <f>IEX!N88</f>
        <v>0</v>
      </c>
      <c r="AA88" s="117">
        <f>STOA!H88</f>
        <v>42.52</v>
      </c>
      <c r="AB88" s="117">
        <f>-STOA!N88</f>
        <v>-153.12</v>
      </c>
      <c r="AC88">
        <f t="shared" si="3"/>
        <v>14.983557025278968</v>
      </c>
      <c r="AD88">
        <f t="shared" si="4"/>
        <v>1379.7602439447701</v>
      </c>
      <c r="AE88">
        <f>'IDT-1'!B88</f>
        <v>0</v>
      </c>
      <c r="AF88" s="26"/>
      <c r="AG88">
        <f t="shared" si="5"/>
        <v>1379.7602439447701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903.85277830812811</v>
      </c>
      <c r="P89" s="77">
        <v>113.96560792323403</v>
      </c>
      <c r="Q89" s="77">
        <v>37.989999999999995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99.949999999999989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342.33</v>
      </c>
      <c r="Z89" s="75">
        <f>IEX!N89</f>
        <v>0</v>
      </c>
      <c r="AA89" s="117">
        <f>STOA!H89</f>
        <v>28.139999999999997</v>
      </c>
      <c r="AB89" s="117">
        <f>-STOA!N89</f>
        <v>-153.12</v>
      </c>
      <c r="AC89">
        <f t="shared" si="3"/>
        <v>15.013656707633407</v>
      </c>
      <c r="AD89">
        <f t="shared" si="4"/>
        <v>1332.9286095237289</v>
      </c>
      <c r="AE89">
        <f>'IDT-1'!B89</f>
        <v>0</v>
      </c>
      <c r="AF89" s="26"/>
      <c r="AG89">
        <f t="shared" si="5"/>
        <v>1332.9286095237289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903.43767008301995</v>
      </c>
      <c r="P90" s="77">
        <v>113.96560792323403</v>
      </c>
      <c r="Q90" s="77">
        <v>37.989999999999995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127.53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302.05</v>
      </c>
      <c r="Z90" s="75">
        <f>IEX!N90</f>
        <v>0</v>
      </c>
      <c r="AA90" s="117">
        <f>STOA!H90</f>
        <v>28.139999999999997</v>
      </c>
      <c r="AB90" s="117">
        <f>-STOA!N90</f>
        <v>-153.12</v>
      </c>
      <c r="AC90">
        <f t="shared" si="3"/>
        <v>14.898243755252453</v>
      </c>
      <c r="AD90">
        <f t="shared" si="4"/>
        <v>1319.9289142510017</v>
      </c>
      <c r="AE90">
        <f>'IDT-1'!B90</f>
        <v>0</v>
      </c>
      <c r="AF90" s="26"/>
      <c r="AG90">
        <f t="shared" si="5"/>
        <v>1319.9289142510017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842.71733591880752</v>
      </c>
      <c r="P91" s="77">
        <v>113.96560792323403</v>
      </c>
      <c r="Q91" s="77">
        <v>37.989999999999995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124.00999999999999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260.82</v>
      </c>
      <c r="Z91" s="75">
        <f>IEX!N91</f>
        <v>0</v>
      </c>
      <c r="AA91" s="117">
        <f>STOA!H91</f>
        <v>28.139999999999997</v>
      </c>
      <c r="AB91" s="117">
        <f>-STOA!N91</f>
        <v>-153.12</v>
      </c>
      <c r="AC91">
        <f t="shared" si="3"/>
        <v>14.467279955850323</v>
      </c>
      <c r="AD91">
        <f t="shared" si="4"/>
        <v>1158.8895438861914</v>
      </c>
      <c r="AE91">
        <f>'IDT-1'!B91</f>
        <v>0</v>
      </c>
      <c r="AF91" s="26"/>
      <c r="AG91">
        <f t="shared" si="5"/>
        <v>1158.8895438861914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863.70323943560754</v>
      </c>
      <c r="P92" s="77">
        <v>113.96560792323403</v>
      </c>
      <c r="Q92" s="77">
        <v>37.99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122.24000000000001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214.79</v>
      </c>
      <c r="Z92" s="75">
        <f>IEX!N92</f>
        <v>0</v>
      </c>
      <c r="AA92" s="117">
        <f>STOA!H92</f>
        <v>28.139999999999997</v>
      </c>
      <c r="AB92" s="117">
        <f>-STOA!N92</f>
        <v>-153.12</v>
      </c>
      <c r="AC92">
        <f t="shared" si="3"/>
        <v>14.284584671931334</v>
      </c>
      <c r="AD92">
        <f t="shared" si="4"/>
        <v>1126.2581426869103</v>
      </c>
      <c r="AE92">
        <f>'IDT-1'!B92</f>
        <v>0</v>
      </c>
      <c r="AF92" s="26"/>
      <c r="AG92">
        <f t="shared" si="5"/>
        <v>1126.2581426869103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764.61724483058595</v>
      </c>
      <c r="P93" s="77">
        <v>113.96560792323403</v>
      </c>
      <c r="Q93" s="77">
        <v>37.99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121.15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159.18</v>
      </c>
      <c r="Z93" s="75">
        <f>IEX!N93</f>
        <v>0</v>
      </c>
      <c r="AA93" s="117">
        <f>STOA!H93</f>
        <v>28.139999999999997</v>
      </c>
      <c r="AB93" s="117">
        <f>-STOA!N93</f>
        <v>-153.12</v>
      </c>
      <c r="AC93">
        <f t="shared" si="3"/>
        <v>12.452005288252989</v>
      </c>
      <c r="AD93">
        <f t="shared" si="4"/>
        <v>1024.3047274655673</v>
      </c>
      <c r="AE93">
        <f>'IDT-1'!B93</f>
        <v>0</v>
      </c>
      <c r="AF93" s="26"/>
      <c r="AG93">
        <f t="shared" si="5"/>
        <v>1024.3047274655673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745.42468872858592</v>
      </c>
      <c r="P94" s="77">
        <v>113.96499758591933</v>
      </c>
      <c r="Q94" s="77">
        <v>37.99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119.85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101.64</v>
      </c>
      <c r="Z94" s="75">
        <f>IEX!N94</f>
        <v>0</v>
      </c>
      <c r="AA94" s="117">
        <f>STOA!H94</f>
        <v>28.139999999999997</v>
      </c>
      <c r="AB94" s="117">
        <f>-STOA!N94</f>
        <v>-153.12</v>
      </c>
      <c r="AC94">
        <f t="shared" si="3"/>
        <v>11.454578960310183</v>
      </c>
      <c r="AD94">
        <f t="shared" si="4"/>
        <v>982.26898735419536</v>
      </c>
      <c r="AE94">
        <f>'IDT-1'!B94</f>
        <v>0</v>
      </c>
      <c r="AF94" s="26"/>
      <c r="AG94">
        <f t="shared" si="5"/>
        <v>982.26898735419536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735.06996155498598</v>
      </c>
      <c r="P95" s="77">
        <v>113.96480053919709</v>
      </c>
      <c r="Q95" s="77">
        <v>37.99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117.53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39.32</v>
      </c>
      <c r="Z95" s="75">
        <f>IEX!N95</f>
        <v>0</v>
      </c>
      <c r="AA95" s="117">
        <f>STOA!H95</f>
        <v>28.139999999999997</v>
      </c>
      <c r="AB95" s="117">
        <f>-STOA!N95</f>
        <v>-153.12</v>
      </c>
      <c r="AC95">
        <f t="shared" si="3"/>
        <v>11.034333070270621</v>
      </c>
      <c r="AD95">
        <f t="shared" si="4"/>
        <v>880.69430902391252</v>
      </c>
      <c r="AE95">
        <f>'IDT-1'!B95</f>
        <v>0</v>
      </c>
      <c r="AF95" s="26"/>
      <c r="AG95">
        <f t="shared" si="5"/>
        <v>880.69430902391252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735.78530095498604</v>
      </c>
      <c r="P96" s="77">
        <v>113.96477776759529</v>
      </c>
      <c r="Q96" s="77">
        <v>37.99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116.49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28.139999999999997</v>
      </c>
      <c r="AB96" s="117">
        <f>-STOA!N96</f>
        <v>-153.12</v>
      </c>
      <c r="AC96">
        <f t="shared" si="3"/>
        <v>10.445750413501251</v>
      </c>
      <c r="AD96">
        <f t="shared" si="4"/>
        <v>868.63820830908003</v>
      </c>
      <c r="AE96">
        <f>'IDT-1'!B96</f>
        <v>0</v>
      </c>
      <c r="AF96" s="26"/>
      <c r="AG96">
        <f t="shared" si="5"/>
        <v>868.63820830908003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686.16561238678469</v>
      </c>
      <c r="P97" s="77">
        <v>113.96</v>
      </c>
      <c r="Q97" s="77">
        <v>37.99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115.17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28.139999999999997</v>
      </c>
      <c r="AB97" s="117">
        <f>-STOA!N97</f>
        <v>-153.12</v>
      </c>
      <c r="AC97">
        <f t="shared" si="3"/>
        <v>10.672176801433086</v>
      </c>
      <c r="AD97">
        <f t="shared" si="4"/>
        <v>741.46731558535157</v>
      </c>
      <c r="AE97">
        <f>'IDT-1'!B97</f>
        <v>0</v>
      </c>
      <c r="AF97" s="26"/>
      <c r="AG97">
        <f t="shared" si="5"/>
        <v>741.46731558535157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661.5907714707846</v>
      </c>
      <c r="P98" s="77">
        <v>113.96</v>
      </c>
      <c r="Q98" s="77">
        <v>37.99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111.75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28.139999999999997</v>
      </c>
      <c r="AB98" s="117">
        <f>-STOA!N98</f>
        <v>-153.12</v>
      </c>
      <c r="AC98">
        <f t="shared" si="3"/>
        <v>10.479090966505456</v>
      </c>
      <c r="AD98">
        <f t="shared" si="4"/>
        <v>707.66556050427914</v>
      </c>
      <c r="AE98">
        <f>'IDT-1'!B98</f>
        <v>0</v>
      </c>
      <c r="AF98" s="26"/>
      <c r="AG98">
        <f t="shared" si="5"/>
        <v>707.66556050427914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-82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20.414596747623829</v>
      </c>
      <c r="P99" s="77">
        <f t="shared" si="6"/>
        <v>2.5463925672459875</v>
      </c>
      <c r="Q99" s="77">
        <f t="shared" si="6"/>
        <v>0.80033853392501497</v>
      </c>
      <c r="R99" s="80">
        <f t="shared" si="6"/>
        <v>0.36131998326373371</v>
      </c>
      <c r="S99" s="80">
        <f t="shared" si="6"/>
        <v>0</v>
      </c>
      <c r="T99" s="78">
        <f t="shared" si="6"/>
        <v>2.0380874999999996</v>
      </c>
      <c r="U99" s="78">
        <f t="shared" si="6"/>
        <v>1.3135725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5.8296275000000026</v>
      </c>
      <c r="Z99" s="75">
        <f t="shared" si="6"/>
        <v>0</v>
      </c>
      <c r="AA99" s="117">
        <f t="shared" si="6"/>
        <v>2.4037824999999984</v>
      </c>
      <c r="AB99" s="117">
        <f t="shared" si="6"/>
        <v>-7.1999399999999945</v>
      </c>
      <c r="AC99">
        <f t="shared" si="6"/>
        <v>0.38683342093502898</v>
      </c>
      <c r="AD99">
        <f t="shared" si="6"/>
        <v>28.721283721123541</v>
      </c>
      <c r="AE99">
        <f t="shared" si="6"/>
        <v>0.73557150000000016</v>
      </c>
      <c r="AG99">
        <f t="shared" si="6"/>
        <v>29.45685522112354</v>
      </c>
      <c r="AI99">
        <f t="shared" si="6"/>
        <v>0</v>
      </c>
      <c r="AJ99">
        <f t="shared" si="6"/>
        <v>0</v>
      </c>
      <c r="AK99">
        <f t="shared" si="6"/>
        <v>0.79269749999999983</v>
      </c>
      <c r="AL99">
        <f t="shared" si="6"/>
        <v>-0.18725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N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44580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535.64946592797423</v>
      </c>
      <c r="P3" s="77">
        <v>65.906979930351895</v>
      </c>
      <c r="Q3" s="77">
        <v>8.82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48.51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-69</v>
      </c>
      <c r="AA3" s="117">
        <f>STOA!I3</f>
        <v>0.6399999999999999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8.2658347897356759</v>
      </c>
      <c r="AD3">
        <f>SUM(B3:AB3,AI3:AR3)-AC3</f>
        <v>373.94965106859047</v>
      </c>
      <c r="AE3">
        <f>'IDT-1'!C3</f>
        <v>0</v>
      </c>
      <c r="AF3" s="26"/>
      <c r="AG3">
        <f>SUM(AD3:AF3)</f>
        <v>373.94965106859047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531.48838356577426</v>
      </c>
      <c r="P4" s="77">
        <v>65.900000000000006</v>
      </c>
      <c r="Q4" s="77">
        <v>8.82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48.55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-94</v>
      </c>
      <c r="AA4" s="117">
        <f>STOA!I4</f>
        <v>0.6399999999999999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8.4514610296161017</v>
      </c>
      <c r="AD4">
        <f t="shared" ref="AD4:AD67" si="1">SUM(B4:AB4,AI4:AR4)-AC4</f>
        <v>344.6359625361581</v>
      </c>
      <c r="AE4">
        <f>'IDT-1'!C4</f>
        <v>0</v>
      </c>
      <c r="AF4" s="26"/>
      <c r="AG4">
        <f t="shared" ref="AG4:AG67" si="2">SUM(AD4:AF4)</f>
        <v>344.6359625361581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527.88907725319871</v>
      </c>
      <c r="P5" s="77">
        <v>65.900000000000006</v>
      </c>
      <c r="Q5" s="77">
        <v>8.82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48.55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-114</v>
      </c>
      <c r="AA5" s="117">
        <f>STOA!I5</f>
        <v>0.6399999999999999</v>
      </c>
      <c r="AB5" s="117">
        <f>-STOA!O5</f>
        <v>-208.22</v>
      </c>
      <c r="AC5">
        <f t="shared" si="0"/>
        <v>8.5973496845093447</v>
      </c>
      <c r="AD5">
        <f t="shared" si="1"/>
        <v>320.89076756868928</v>
      </c>
      <c r="AE5">
        <f>'IDT-1'!C5</f>
        <v>0</v>
      </c>
      <c r="AF5" s="26"/>
      <c r="AG5">
        <f t="shared" si="2"/>
        <v>320.89076756868928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519.62924466669222</v>
      </c>
      <c r="P6" s="77">
        <v>65.900000000000006</v>
      </c>
      <c r="Q6" s="77">
        <v>8.82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48.57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-134</v>
      </c>
      <c r="AA6" s="117">
        <f>STOA!I6</f>
        <v>0.6399999999999999</v>
      </c>
      <c r="AB6" s="117">
        <f>-STOA!O6</f>
        <v>-208.22</v>
      </c>
      <c r="AC6">
        <f t="shared" si="0"/>
        <v>8.702401708191994</v>
      </c>
      <c r="AD6">
        <f t="shared" si="1"/>
        <v>292.54588295850027</v>
      </c>
      <c r="AE6">
        <f>'IDT-1'!C6</f>
        <v>0</v>
      </c>
      <c r="AF6" s="26"/>
      <c r="AG6">
        <f t="shared" si="2"/>
        <v>292.54588295850027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511.80639101344053</v>
      </c>
      <c r="P7" s="77">
        <v>65.900000000000006</v>
      </c>
      <c r="Q7" s="77">
        <v>8.82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48.68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-149</v>
      </c>
      <c r="AA7" s="117">
        <f>STOA!I7</f>
        <v>0.6399999999999999</v>
      </c>
      <c r="AB7" s="117">
        <f>-STOA!O7</f>
        <v>-208.22</v>
      </c>
      <c r="AC7">
        <f t="shared" si="0"/>
        <v>8.7677005088763096</v>
      </c>
      <c r="AD7">
        <f t="shared" si="1"/>
        <v>269.76773050456421</v>
      </c>
      <c r="AE7">
        <f>'IDT-1'!C7</f>
        <v>0</v>
      </c>
      <c r="AF7" s="26"/>
      <c r="AG7">
        <f t="shared" si="2"/>
        <v>269.76773050456421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511.80491749384055</v>
      </c>
      <c r="P8" s="77">
        <v>65.900000000000006</v>
      </c>
      <c r="Q8" s="77">
        <v>8.82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48.67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-154</v>
      </c>
      <c r="AA8" s="117">
        <f>STOA!I8</f>
        <v>0.6399999999999999</v>
      </c>
      <c r="AB8" s="117">
        <f>-STOA!O8</f>
        <v>-208.22</v>
      </c>
      <c r="AC8">
        <f t="shared" si="0"/>
        <v>8.8119901795148046</v>
      </c>
      <c r="AD8">
        <f t="shared" si="1"/>
        <v>264.7119673143257</v>
      </c>
      <c r="AE8">
        <f>'IDT-1'!C8</f>
        <v>0</v>
      </c>
      <c r="AF8" s="26"/>
      <c r="AG8">
        <f t="shared" si="2"/>
        <v>264.7119673143257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511.80639101344053</v>
      </c>
      <c r="P9" s="77">
        <v>65.900000000000006</v>
      </c>
      <c r="Q9" s="77">
        <v>8.82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48.68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-174</v>
      </c>
      <c r="AA9" s="117">
        <f>STOA!I9</f>
        <v>0.6399999999999999</v>
      </c>
      <c r="AB9" s="117">
        <f>-STOA!O9</f>
        <v>-208.22</v>
      </c>
      <c r="AC9">
        <f t="shared" si="0"/>
        <v>9.3447787978190053</v>
      </c>
      <c r="AD9">
        <f t="shared" si="1"/>
        <v>204.19065221562155</v>
      </c>
      <c r="AE9">
        <f>'IDT-1'!C9</f>
        <v>0</v>
      </c>
      <c r="AF9" s="26"/>
      <c r="AG9">
        <f t="shared" si="2"/>
        <v>204.19065221562155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510.93830817174535</v>
      </c>
      <c r="P10" s="77">
        <v>65.900000000000006</v>
      </c>
      <c r="Q10" s="77">
        <v>8.82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52.39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-184</v>
      </c>
      <c r="AA10" s="117">
        <f>STOA!I10</f>
        <v>0.6399999999999999</v>
      </c>
      <c r="AB10" s="117">
        <f>-STOA!O10</f>
        <v>-208.22</v>
      </c>
      <c r="AC10">
        <f t="shared" si="0"/>
        <v>9.4141783064230626</v>
      </c>
      <c r="AD10">
        <f t="shared" si="1"/>
        <v>201.9631698653223</v>
      </c>
      <c r="AE10">
        <f>'IDT-1'!C10</f>
        <v>0</v>
      </c>
      <c r="AF10" s="26"/>
      <c r="AG10">
        <f t="shared" si="2"/>
        <v>201.9631698653223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506.01034326314914</v>
      </c>
      <c r="P11" s="77">
        <v>65.900000000000006</v>
      </c>
      <c r="Q11" s="77">
        <v>8.82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52.32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-194</v>
      </c>
      <c r="AA11" s="117">
        <f>STOA!I11</f>
        <v>0.6399999999999999</v>
      </c>
      <c r="AB11" s="117">
        <f>-STOA!O11</f>
        <v>-208.22</v>
      </c>
      <c r="AC11">
        <f t="shared" si="0"/>
        <v>9.4323431078827831</v>
      </c>
      <c r="AD11">
        <f t="shared" si="1"/>
        <v>189.94704015526642</v>
      </c>
      <c r="AE11">
        <f>'IDT-1'!C11</f>
        <v>0</v>
      </c>
      <c r="AF11" s="26"/>
      <c r="AG11">
        <f t="shared" si="2"/>
        <v>189.94704015526642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-32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506.25246078481894</v>
      </c>
      <c r="P12" s="77">
        <v>65.900000000000006</v>
      </c>
      <c r="Q12" s="77">
        <v>8.82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52.32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-194</v>
      </c>
      <c r="AA12" s="117">
        <f>STOA!I12</f>
        <v>0.6399999999999999</v>
      </c>
      <c r="AB12" s="117">
        <f>-STOA!O12</f>
        <v>-208.22</v>
      </c>
      <c r="AC12">
        <f t="shared" si="0"/>
        <v>9.4611081246400648</v>
      </c>
      <c r="AD12">
        <f t="shared" si="1"/>
        <v>187.16039266017893</v>
      </c>
      <c r="AE12">
        <f>'IDT-1'!C12</f>
        <v>0</v>
      </c>
      <c r="AF12" s="26"/>
      <c r="AG12">
        <f t="shared" si="2"/>
        <v>187.16039266017893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503.73722960457764</v>
      </c>
      <c r="P13" s="77">
        <v>65.900000000000006</v>
      </c>
      <c r="Q13" s="77">
        <v>8.82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52.33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-194</v>
      </c>
      <c r="AA13" s="117">
        <f>STOA!I13</f>
        <v>0.6399999999999999</v>
      </c>
      <c r="AB13" s="117">
        <f>-STOA!O13</f>
        <v>-208.22</v>
      </c>
      <c r="AC13">
        <f t="shared" si="0"/>
        <v>9.1283276269771036</v>
      </c>
      <c r="AD13">
        <f t="shared" si="1"/>
        <v>219.98794197760066</v>
      </c>
      <c r="AE13">
        <f>'IDT-1'!C13</f>
        <v>0</v>
      </c>
      <c r="AF13" s="26"/>
      <c r="AG13">
        <f t="shared" si="2"/>
        <v>219.98794197760066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502.03104497386659</v>
      </c>
      <c r="P14" s="77">
        <v>65.900000000000006</v>
      </c>
      <c r="Q14" s="77">
        <v>8.82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52.29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-199</v>
      </c>
      <c r="AA14" s="117">
        <f>STOA!I14</f>
        <v>0.6399999999999999</v>
      </c>
      <c r="AB14" s="117">
        <f>-STOA!O14</f>
        <v>-208.22</v>
      </c>
      <c r="AC14">
        <f t="shared" si="0"/>
        <v>9.3793050278927073</v>
      </c>
      <c r="AD14">
        <f t="shared" si="1"/>
        <v>187.99077994597391</v>
      </c>
      <c r="AE14">
        <f>'IDT-1'!C14</f>
        <v>0</v>
      </c>
      <c r="AF14" s="26"/>
      <c r="AG14">
        <f t="shared" si="2"/>
        <v>187.99077994597391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505.90219108365693</v>
      </c>
      <c r="P15" s="77">
        <v>65.900000000000006</v>
      </c>
      <c r="Q15" s="77">
        <v>8.82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52.18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-204</v>
      </c>
      <c r="AA15" s="117">
        <f>STOA!I15</f>
        <v>0.6399999999999999</v>
      </c>
      <c r="AB15" s="117">
        <f>-STOA!O15</f>
        <v>-208.22</v>
      </c>
      <c r="AC15">
        <f t="shared" si="0"/>
        <v>9.2348405632149539</v>
      </c>
      <c r="AD15">
        <f t="shared" si="1"/>
        <v>211.89639052044194</v>
      </c>
      <c r="AE15">
        <f>'IDT-1'!C15</f>
        <v>0</v>
      </c>
      <c r="AF15" s="26"/>
      <c r="AG15">
        <f t="shared" si="2"/>
        <v>211.89639052044194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504.86176735532689</v>
      </c>
      <c r="P16" s="77">
        <v>65.900000000000006</v>
      </c>
      <c r="Q16" s="77">
        <v>8.82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51.98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-204</v>
      </c>
      <c r="AA16" s="117">
        <f>STOA!I16</f>
        <v>0.6399999999999999</v>
      </c>
      <c r="AB16" s="117">
        <f>-STOA!O16</f>
        <v>-208.22</v>
      </c>
      <c r="AC16">
        <f t="shared" si="0"/>
        <v>9.2239248344056506</v>
      </c>
      <c r="AD16">
        <f t="shared" si="1"/>
        <v>210.66688252092132</v>
      </c>
      <c r="AE16">
        <f>'IDT-1'!C16</f>
        <v>0</v>
      </c>
      <c r="AF16" s="26"/>
      <c r="AG16">
        <f t="shared" si="2"/>
        <v>210.66688252092132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502.18440912889508</v>
      </c>
      <c r="P17" s="77">
        <v>65.900000000000006</v>
      </c>
      <c r="Q17" s="77">
        <v>8.82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54.16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-209</v>
      </c>
      <c r="AA17" s="117">
        <f>STOA!I17</f>
        <v>0.6399999999999999</v>
      </c>
      <c r="AB17" s="117">
        <f>-STOA!O17</f>
        <v>-208.22</v>
      </c>
      <c r="AC17">
        <f t="shared" si="0"/>
        <v>9.6190638205118404</v>
      </c>
      <c r="AD17">
        <f t="shared" si="1"/>
        <v>164.77438530838327</v>
      </c>
      <c r="AE17">
        <f>'IDT-1'!C17</f>
        <v>0</v>
      </c>
      <c r="AF17" s="26"/>
      <c r="AG17">
        <f t="shared" si="2"/>
        <v>164.77438530838327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503.15705624421571</v>
      </c>
      <c r="P18" s="77">
        <v>65.900000000000006</v>
      </c>
      <c r="Q18" s="77">
        <v>8.82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54.26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-214</v>
      </c>
      <c r="AA18" s="117">
        <f>STOA!I18</f>
        <v>0.6399999999999999</v>
      </c>
      <c r="AB18" s="117">
        <f>-STOA!O18</f>
        <v>-208.22</v>
      </c>
      <c r="AC18">
        <f t="shared" si="0"/>
        <v>9.6285031151266605</v>
      </c>
      <c r="AD18">
        <f t="shared" si="1"/>
        <v>165.83759312908907</v>
      </c>
      <c r="AE18">
        <f>'IDT-1'!C18</f>
        <v>0</v>
      </c>
      <c r="AF18" s="26"/>
      <c r="AG18">
        <f t="shared" si="2"/>
        <v>165.83759312908907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511.91767233051564</v>
      </c>
      <c r="P19" s="77">
        <v>65.900000000000006</v>
      </c>
      <c r="Q19" s="77">
        <v>8.82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54.28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-209</v>
      </c>
      <c r="AA19" s="117">
        <f>STOA!I19</f>
        <v>0.6399999999999999</v>
      </c>
      <c r="AB19" s="117">
        <f>-STOA!O19</f>
        <v>-208.22</v>
      </c>
      <c r="AC19">
        <f t="shared" si="0"/>
        <v>9.3506474357982885</v>
      </c>
      <c r="AD19">
        <f t="shared" si="1"/>
        <v>214.89606489471734</v>
      </c>
      <c r="AE19">
        <f>'IDT-1'!C19</f>
        <v>0</v>
      </c>
      <c r="AF19" s="26"/>
      <c r="AG19">
        <f t="shared" si="2"/>
        <v>214.89606489471734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512.72822067821573</v>
      </c>
      <c r="P20" s="77">
        <v>65.900000000000006</v>
      </c>
      <c r="Q20" s="77">
        <v>8.82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54.239999999999995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-204</v>
      </c>
      <c r="AA20" s="117">
        <f>STOA!I20</f>
        <v>0.6399999999999999</v>
      </c>
      <c r="AB20" s="117">
        <f>-STOA!O20</f>
        <v>-208.22</v>
      </c>
      <c r="AC20">
        <f t="shared" si="0"/>
        <v>9.3130376236470731</v>
      </c>
      <c r="AD20">
        <f t="shared" si="1"/>
        <v>220.7042230545687</v>
      </c>
      <c r="AE20">
        <f>'IDT-1'!C20</f>
        <v>0</v>
      </c>
      <c r="AF20" s="26"/>
      <c r="AG20">
        <f t="shared" si="2"/>
        <v>220.7042230545687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513.60326997768118</v>
      </c>
      <c r="P21" s="77">
        <v>65.900000000000006</v>
      </c>
      <c r="Q21" s="77">
        <v>8.82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54.01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-199</v>
      </c>
      <c r="AA21" s="117">
        <f>STOA!I21</f>
        <v>0.6399999999999999</v>
      </c>
      <c r="AB21" s="117">
        <f>-STOA!O21</f>
        <v>-208.22</v>
      </c>
      <c r="AC21">
        <f t="shared" si="0"/>
        <v>9.3587154198713911</v>
      </c>
      <c r="AD21">
        <f t="shared" si="1"/>
        <v>235.89359455780979</v>
      </c>
      <c r="AE21">
        <f>'IDT-1'!C21</f>
        <v>0</v>
      </c>
      <c r="AF21" s="26"/>
      <c r="AG21">
        <f t="shared" si="2"/>
        <v>235.89359455780979</v>
      </c>
      <c r="AI21" s="75">
        <f>PXIL!I21</f>
        <v>0</v>
      </c>
      <c r="AJ21" s="75">
        <f>PXIL!O21</f>
        <v>0</v>
      </c>
      <c r="AK21" s="75">
        <f>RTM_IEX!I21</f>
        <v>9.59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521.80015768158205</v>
      </c>
      <c r="P22" s="77">
        <v>65.900000000000006</v>
      </c>
      <c r="Q22" s="77">
        <v>8.82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61.18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-189</v>
      </c>
      <c r="AA22" s="117">
        <f>STOA!I22</f>
        <v>0.6399999999999999</v>
      </c>
      <c r="AB22" s="117">
        <f>-STOA!O22</f>
        <v>-208.22</v>
      </c>
      <c r="AC22">
        <f t="shared" si="0"/>
        <v>9.6315052197206015</v>
      </c>
      <c r="AD22">
        <f t="shared" si="1"/>
        <v>216.3976924618614</v>
      </c>
      <c r="AE22">
        <f>'IDT-1'!C22</f>
        <v>0</v>
      </c>
      <c r="AF22" s="26"/>
      <c r="AG22">
        <f t="shared" si="2"/>
        <v>216.3976924618614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520.5371265924822</v>
      </c>
      <c r="P23" s="77">
        <v>65.900000000000006</v>
      </c>
      <c r="Q23" s="77">
        <v>8.82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60.78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-179</v>
      </c>
      <c r="AA23" s="117">
        <f>STOA!I23</f>
        <v>0.6399999999999999</v>
      </c>
      <c r="AB23" s="117">
        <f>-STOA!O23</f>
        <v>-208.22</v>
      </c>
      <c r="AC23">
        <f t="shared" si="0"/>
        <v>9.3949173580816403</v>
      </c>
      <c r="AD23">
        <f t="shared" si="1"/>
        <v>239.97124923440052</v>
      </c>
      <c r="AE23">
        <f>'IDT-1'!C23</f>
        <v>0</v>
      </c>
      <c r="AF23" s="26"/>
      <c r="AG23">
        <f t="shared" si="2"/>
        <v>239.97124923440052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532.25509147525054</v>
      </c>
      <c r="P24" s="77">
        <v>65.899999999999991</v>
      </c>
      <c r="Q24" s="77">
        <v>8.82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60.48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-159</v>
      </c>
      <c r="AA24" s="117">
        <f>STOA!I24</f>
        <v>0.6399999999999999</v>
      </c>
      <c r="AB24" s="117">
        <f>-STOA!O24</f>
        <v>-208.22</v>
      </c>
      <c r="AC24">
        <f t="shared" si="0"/>
        <v>9.2734422609951199</v>
      </c>
      <c r="AD24">
        <f t="shared" si="1"/>
        <v>276.51068921425542</v>
      </c>
      <c r="AE24">
        <f>'IDT-1'!C24</f>
        <v>0</v>
      </c>
      <c r="AF24" s="26"/>
      <c r="AG24">
        <f t="shared" si="2"/>
        <v>276.51068921425542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548.80376234118125</v>
      </c>
      <c r="P25" s="77">
        <v>65.906722852028636</v>
      </c>
      <c r="Q25" s="77">
        <v>8.82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60.39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-134</v>
      </c>
      <c r="AA25" s="117">
        <f>STOA!I25</f>
        <v>0.6399999999999999</v>
      </c>
      <c r="AB25" s="117">
        <f>-STOA!O25</f>
        <v>-208.22</v>
      </c>
      <c r="AC25">
        <f t="shared" si="0"/>
        <v>9.1519939000473016</v>
      </c>
      <c r="AD25">
        <f t="shared" si="1"/>
        <v>323.09753129316266</v>
      </c>
      <c r="AE25">
        <f>'IDT-1'!C25</f>
        <v>0</v>
      </c>
      <c r="AF25" s="26"/>
      <c r="AG25">
        <f t="shared" si="2"/>
        <v>323.09753129316266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560.18562624944332</v>
      </c>
      <c r="P26" s="77">
        <v>63.26</v>
      </c>
      <c r="Q26" s="77">
        <v>8.8214631718646324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89.25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-120</v>
      </c>
      <c r="AA26" s="117">
        <f>STOA!I26</f>
        <v>0.6399999999999999</v>
      </c>
      <c r="AB26" s="117">
        <f>-STOA!O26</f>
        <v>-208.22</v>
      </c>
      <c r="AC26">
        <f t="shared" si="0"/>
        <v>9.3585502319438287</v>
      </c>
      <c r="AD26">
        <f t="shared" si="1"/>
        <v>374.48757918936406</v>
      </c>
      <c r="AE26">
        <f>'IDT-1'!C26</f>
        <v>0</v>
      </c>
      <c r="AF26" s="26"/>
      <c r="AG26">
        <f t="shared" si="2"/>
        <v>374.48757918936406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619.96965626050451</v>
      </c>
      <c r="P27" s="77">
        <v>65.907460017727075</v>
      </c>
      <c r="Q27" s="77">
        <v>21.969999999999995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116.53999999999999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0.6399999999999999</v>
      </c>
      <c r="AB27" s="117">
        <f>-STOA!O27</f>
        <v>-208.22</v>
      </c>
      <c r="AC27">
        <f t="shared" si="0"/>
        <v>11.062837945282336</v>
      </c>
      <c r="AD27">
        <f t="shared" si="1"/>
        <v>385.6533183329492</v>
      </c>
      <c r="AE27">
        <f>'IDT-1'!C27</f>
        <v>-43.606000000000002</v>
      </c>
      <c r="AF27" s="26"/>
      <c r="AG27">
        <f t="shared" si="2"/>
        <v>342.0473183329492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665.06616441726169</v>
      </c>
      <c r="P28" s="77">
        <v>65.907460017727075</v>
      </c>
      <c r="Q28" s="77">
        <v>21.969999999999995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115.9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-70</v>
      </c>
      <c r="AA28" s="117">
        <f>STOA!I28</f>
        <v>0.6399999999999999</v>
      </c>
      <c r="AB28" s="117">
        <f>-STOA!O28</f>
        <v>-208.22</v>
      </c>
      <c r="AC28">
        <f t="shared" si="0"/>
        <v>11.125564498740573</v>
      </c>
      <c r="AD28">
        <f t="shared" si="1"/>
        <v>467.04709993624817</v>
      </c>
      <c r="AE28">
        <f>'IDT-1'!C28</f>
        <v>-70.278000000000006</v>
      </c>
      <c r="AF28" s="26"/>
      <c r="AG28">
        <f t="shared" si="2"/>
        <v>396.76909993624815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-113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680.65793376502495</v>
      </c>
      <c r="P29" s="77">
        <v>65.907460017727075</v>
      </c>
      <c r="Q29" s="77">
        <v>21.969999999999995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112.03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-70</v>
      </c>
      <c r="AA29" s="117">
        <f>STOA!I29</f>
        <v>0.6399999999999999</v>
      </c>
      <c r="AB29" s="117">
        <f>-STOA!O29</f>
        <v>-220.22</v>
      </c>
      <c r="AC29">
        <f t="shared" si="0"/>
        <v>10.678888162624782</v>
      </c>
      <c r="AD29">
        <f t="shared" si="1"/>
        <v>541.28554562012732</v>
      </c>
      <c r="AE29">
        <f>'IDT-1'!C29</f>
        <v>-86.789000000000001</v>
      </c>
      <c r="AF29" s="26"/>
      <c r="AG29">
        <f t="shared" si="2"/>
        <v>454.49654562012734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-39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691.5762531094415</v>
      </c>
      <c r="P30" s="77">
        <v>65.907460017727075</v>
      </c>
      <c r="Q30" s="77">
        <v>21.969999999999995</v>
      </c>
      <c r="R30" s="80">
        <v>2.04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111.74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0.6399999999999999</v>
      </c>
      <c r="AB30" s="117">
        <f>-STOA!O30</f>
        <v>-228.22</v>
      </c>
      <c r="AC30">
        <f t="shared" si="0"/>
        <v>10.34707899674588</v>
      </c>
      <c r="AD30">
        <f t="shared" si="1"/>
        <v>604.3556741304227</v>
      </c>
      <c r="AE30">
        <f>'IDT-1'!C30</f>
        <v>-106.264</v>
      </c>
      <c r="AF30" s="26"/>
      <c r="AG30">
        <f t="shared" si="2"/>
        <v>498.09167413042269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714.62387954423343</v>
      </c>
      <c r="P31" s="77">
        <v>65.907460017727075</v>
      </c>
      <c r="Q31" s="77">
        <v>21.969999999999995</v>
      </c>
      <c r="R31" s="80">
        <v>6.36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111.16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-50</v>
      </c>
      <c r="AA31" s="117">
        <f>STOA!I31</f>
        <v>0.69</v>
      </c>
      <c r="AB31" s="117">
        <f>-STOA!O31</f>
        <v>-201.49</v>
      </c>
      <c r="AC31">
        <f t="shared" si="0"/>
        <v>10.762711371680362</v>
      </c>
      <c r="AD31">
        <f t="shared" si="1"/>
        <v>616.47766819028027</v>
      </c>
      <c r="AE31">
        <f>'IDT-1'!C31</f>
        <v>-74.088999999999999</v>
      </c>
      <c r="AF31" s="26"/>
      <c r="AG31">
        <f t="shared" si="2"/>
        <v>542.38866819028021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720.02035917623323</v>
      </c>
      <c r="P32" s="77">
        <v>65.907460017727075</v>
      </c>
      <c r="Q32" s="77">
        <v>21.969999999999995</v>
      </c>
      <c r="R32" s="80">
        <v>12.23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107.94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0.69</v>
      </c>
      <c r="AB32" s="117">
        <f>-STOA!O32</f>
        <v>-201.49</v>
      </c>
      <c r="AC32">
        <f t="shared" si="0"/>
        <v>10.200308828277311</v>
      </c>
      <c r="AD32">
        <f t="shared" si="1"/>
        <v>703.79655036568317</v>
      </c>
      <c r="AE32">
        <f>'IDT-1'!C32</f>
        <v>-70</v>
      </c>
      <c r="AF32" s="26"/>
      <c r="AG32">
        <f t="shared" si="2"/>
        <v>633.79655036568317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734.27493261823349</v>
      </c>
      <c r="P33" s="77">
        <v>65.907460017727075</v>
      </c>
      <c r="Q33" s="77">
        <v>21.969999999999995</v>
      </c>
      <c r="R33" s="80">
        <v>23.169999999999998</v>
      </c>
      <c r="S33" s="80">
        <v>0</v>
      </c>
      <c r="T33" s="78">
        <f>SUMPRODUCT(LTA!F33:AJ33,LTA!F$101:AJ$101,LTA!F$104:AJ$104)</f>
        <v>7.6599999999999993</v>
      </c>
      <c r="U33" s="78">
        <f>SUMPRODUCT(LTA!F33:AJ33,LTA!F$102:AJ$102,LTA!F$104:AJ$104)</f>
        <v>107.89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-201.49</v>
      </c>
      <c r="AC33">
        <f t="shared" si="0"/>
        <v>10.340191799344959</v>
      </c>
      <c r="AD33">
        <f t="shared" si="1"/>
        <v>739.64124083661557</v>
      </c>
      <c r="AE33">
        <f>'IDT-1'!C33</f>
        <v>-25</v>
      </c>
      <c r="AF33" s="26"/>
      <c r="AG33">
        <f t="shared" si="2"/>
        <v>714.64124083661557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734.21253243823344</v>
      </c>
      <c r="P34" s="77">
        <v>65.907460017727075</v>
      </c>
      <c r="Q34" s="77">
        <v>21.969999999999995</v>
      </c>
      <c r="R34" s="80">
        <v>23.75</v>
      </c>
      <c r="S34" s="80">
        <v>0</v>
      </c>
      <c r="T34" s="78">
        <f>SUMPRODUCT(LTA!F34:AJ34,LTA!F$101:AJ$101,LTA!F$104:AJ$104)</f>
        <v>10.039999999999999</v>
      </c>
      <c r="U34" s="78">
        <f>SUMPRODUCT(LTA!F34:AJ34,LTA!F$102:AJ$102,LTA!F$104:AJ$104)</f>
        <v>107.61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-201.49</v>
      </c>
      <c r="AC34">
        <f t="shared" si="0"/>
        <v>10.576301738293648</v>
      </c>
      <c r="AD34">
        <f t="shared" si="1"/>
        <v>718.02273071766695</v>
      </c>
      <c r="AE34">
        <f>'IDT-1'!C34</f>
        <v>0</v>
      </c>
      <c r="AF34" s="26"/>
      <c r="AG34">
        <f t="shared" si="2"/>
        <v>718.02273071766695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733.7445308342335</v>
      </c>
      <c r="P35" s="77">
        <v>65.907460017727075</v>
      </c>
      <c r="Q35" s="77">
        <v>21.969999999999995</v>
      </c>
      <c r="R35" s="80">
        <v>23.75</v>
      </c>
      <c r="S35" s="80">
        <v>0</v>
      </c>
      <c r="T35" s="78">
        <f>SUMPRODUCT(LTA!F35:AJ35,LTA!F$101:AJ$101,LTA!F$104:AJ$104)</f>
        <v>14.38</v>
      </c>
      <c r="U35" s="78">
        <f>SUMPRODUCT(LTA!F35:AJ35,LTA!F$102:AJ$102,LTA!F$104:AJ$104)</f>
        <v>107.77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-204.18</v>
      </c>
      <c r="AC35">
        <f t="shared" si="0"/>
        <v>10.713529151458514</v>
      </c>
      <c r="AD35">
        <f t="shared" si="1"/>
        <v>796.37750170050219</v>
      </c>
      <c r="AE35">
        <f>'IDT-1'!C35</f>
        <v>0</v>
      </c>
      <c r="AF35" s="26"/>
      <c r="AG35">
        <f t="shared" si="2"/>
        <v>796.37750170050219</v>
      </c>
      <c r="AI35" s="75">
        <f>PXIL!I35</f>
        <v>0</v>
      </c>
      <c r="AJ35" s="75">
        <f>PXIL!O35</f>
        <v>0</v>
      </c>
      <c r="AK35" s="75">
        <f>RTM_IEX!I35</f>
        <v>14.38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28.77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722.09370856823352</v>
      </c>
      <c r="P36" s="77">
        <v>65.907460017727075</v>
      </c>
      <c r="Q36" s="77">
        <v>21.969999999999995</v>
      </c>
      <c r="R36" s="80">
        <v>23.75</v>
      </c>
      <c r="S36" s="80">
        <v>0</v>
      </c>
      <c r="T36" s="78">
        <f>SUMPRODUCT(LTA!F36:AJ36,LTA!F$101:AJ$101,LTA!F$104:AJ$104)</f>
        <v>23.29</v>
      </c>
      <c r="U36" s="78">
        <f>SUMPRODUCT(LTA!F36:AJ36,LTA!F$102:AJ$102,LTA!F$104:AJ$104)</f>
        <v>107.46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-204.18</v>
      </c>
      <c r="AC36">
        <f t="shared" si="0"/>
        <v>10.948305915517714</v>
      </c>
      <c r="AD36">
        <f t="shared" si="1"/>
        <v>822.82190267044291</v>
      </c>
      <c r="AE36">
        <f>'IDT-1'!C36</f>
        <v>0</v>
      </c>
      <c r="AF36" s="26"/>
      <c r="AG36">
        <f t="shared" si="2"/>
        <v>822.82190267044291</v>
      </c>
      <c r="AI36" s="75">
        <f>PXIL!I36</f>
        <v>0</v>
      </c>
      <c r="AJ36" s="75">
        <f>PXIL!O36</f>
        <v>0</v>
      </c>
      <c r="AK36" s="75">
        <f>RTM_IEX!I36</f>
        <v>20.14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52.74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698.34640921144171</v>
      </c>
      <c r="P37" s="77">
        <v>65.907460017727075</v>
      </c>
      <c r="Q37" s="77">
        <v>21.969999999999995</v>
      </c>
      <c r="R37" s="80">
        <v>23.75</v>
      </c>
      <c r="S37" s="80">
        <v>0</v>
      </c>
      <c r="T37" s="78">
        <f>SUMPRODUCT(LTA!F37:AJ37,LTA!F$101:AJ$101,LTA!F$104:AJ$104)</f>
        <v>34.25</v>
      </c>
      <c r="U37" s="78">
        <f>SUMPRODUCT(LTA!F37:AJ37,LTA!F$102:AJ$102,LTA!F$104:AJ$104)</f>
        <v>107.08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-192.18</v>
      </c>
      <c r="AC37">
        <f t="shared" si="0"/>
        <v>10.843992150911602</v>
      </c>
      <c r="AD37">
        <f t="shared" si="1"/>
        <v>835.17891707825731</v>
      </c>
      <c r="AE37">
        <f>'IDT-1'!C37</f>
        <v>0</v>
      </c>
      <c r="AF37" s="26"/>
      <c r="AG37">
        <f t="shared" si="2"/>
        <v>835.17891707825731</v>
      </c>
      <c r="AI37" s="75">
        <f>PXIL!I37</f>
        <v>0</v>
      </c>
      <c r="AJ37" s="75">
        <f>PXIL!O37</f>
        <v>0</v>
      </c>
      <c r="AK37" s="75">
        <f>RTM_IEX!I37</f>
        <v>9.59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76.709999999999994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689.40888944464984</v>
      </c>
      <c r="P38" s="77">
        <v>65.907460017727075</v>
      </c>
      <c r="Q38" s="77">
        <v>21.969999999999995</v>
      </c>
      <c r="R38" s="80">
        <v>23.75</v>
      </c>
      <c r="S38" s="80">
        <v>0</v>
      </c>
      <c r="T38" s="78">
        <f>SUMPRODUCT(LTA!F38:AJ38,LTA!F$101:AJ$101,LTA!F$104:AJ$104)</f>
        <v>41.460000000000008</v>
      </c>
      <c r="U38" s="78">
        <f>SUMPRODUCT(LTA!F38:AJ38,LTA!F$102:AJ$102,LTA!F$104:AJ$104)</f>
        <v>106.77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-196.18</v>
      </c>
      <c r="AC38">
        <f t="shared" si="0"/>
        <v>11.06362078245213</v>
      </c>
      <c r="AD38">
        <f t="shared" si="1"/>
        <v>815.72176867992493</v>
      </c>
      <c r="AE38">
        <f>'IDT-1'!C38</f>
        <v>0</v>
      </c>
      <c r="AF38" s="26"/>
      <c r="AG38">
        <f t="shared" si="2"/>
        <v>815.72176867992493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-18</v>
      </c>
      <c r="AM38" s="75">
        <f>RTM_PXI!I38</f>
        <v>0</v>
      </c>
      <c r="AN38" s="75">
        <f>RTM_PXI!O38</f>
        <v>0</v>
      </c>
      <c r="AO38" s="192">
        <f>GDAM_IEX!I38</f>
        <v>91.1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681.35464723464986</v>
      </c>
      <c r="P39" s="77">
        <v>65.907460017727075</v>
      </c>
      <c r="Q39" s="77">
        <v>21.969999999999995</v>
      </c>
      <c r="R39" s="80">
        <v>23.75</v>
      </c>
      <c r="S39" s="80">
        <v>0</v>
      </c>
      <c r="T39" s="78">
        <f>SUMPRODUCT(LTA!F39:AJ39,LTA!F$101:AJ$101,LTA!F$104:AJ$104)</f>
        <v>53.3</v>
      </c>
      <c r="U39" s="78">
        <f>SUMPRODUCT(LTA!F39:AJ39,LTA!F$102:AJ$102,LTA!F$104:AJ$104)</f>
        <v>104.53999999999999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-176.61</v>
      </c>
      <c r="AC39">
        <f t="shared" si="0"/>
        <v>10.786517865854817</v>
      </c>
      <c r="AD39">
        <f t="shared" si="1"/>
        <v>859.84640938652217</v>
      </c>
      <c r="AE39">
        <f>'IDT-1'!C39</f>
        <v>0</v>
      </c>
      <c r="AF39" s="26"/>
      <c r="AG39">
        <f t="shared" si="2"/>
        <v>859.84640938652217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95.89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673.30040502464988</v>
      </c>
      <c r="P40" s="77">
        <v>65.907460017727075</v>
      </c>
      <c r="Q40" s="77">
        <v>21.969999999999995</v>
      </c>
      <c r="R40" s="80">
        <v>23.75</v>
      </c>
      <c r="S40" s="80">
        <v>0</v>
      </c>
      <c r="T40" s="78">
        <f>SUMPRODUCT(LTA!F40:AJ40,LTA!F$101:AJ$101,LTA!F$104:AJ$104)</f>
        <v>65.66</v>
      </c>
      <c r="U40" s="78">
        <f>SUMPRODUCT(LTA!F40:AJ40,LTA!F$102:AJ$102,LTA!F$104:AJ$104)</f>
        <v>104.53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-176.61</v>
      </c>
      <c r="AC40">
        <f t="shared" si="0"/>
        <v>10.950864534406815</v>
      </c>
      <c r="AD40">
        <f t="shared" si="1"/>
        <v>878.35782050797013</v>
      </c>
      <c r="AE40">
        <f>'IDT-1'!C40</f>
        <v>0</v>
      </c>
      <c r="AF40" s="26"/>
      <c r="AG40">
        <f t="shared" si="2"/>
        <v>878.35782050797013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110.27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669.36071465664986</v>
      </c>
      <c r="P41" s="77">
        <v>65.907460017727075</v>
      </c>
      <c r="Q41" s="77">
        <v>21.969999999999995</v>
      </c>
      <c r="R41" s="80">
        <v>23.75</v>
      </c>
      <c r="S41" s="80">
        <v>0</v>
      </c>
      <c r="T41" s="78">
        <f>SUMPRODUCT(LTA!F41:AJ41,LTA!F$101:AJ$101,LTA!F$104:AJ$104)</f>
        <v>77.930000000000007</v>
      </c>
      <c r="U41" s="78">
        <f>SUMPRODUCT(LTA!F41:AJ41,LTA!F$102:AJ$102,LTA!F$104:AJ$104)</f>
        <v>104.55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-176.61</v>
      </c>
      <c r="AC41">
        <f t="shared" si="0"/>
        <v>11.570501467400863</v>
      </c>
      <c r="AD41">
        <f t="shared" si="1"/>
        <v>881.85849320697605</v>
      </c>
      <c r="AE41">
        <f>'IDT-1'!C41</f>
        <v>0</v>
      </c>
      <c r="AF41" s="26"/>
      <c r="AG41">
        <f t="shared" si="2"/>
        <v>881.85849320697605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-33</v>
      </c>
      <c r="AM41" s="75">
        <f>RTM_PXI!I41</f>
        <v>0</v>
      </c>
      <c r="AN41" s="75">
        <f>RTM_PXI!O41</f>
        <v>0</v>
      </c>
      <c r="AO41" s="192">
        <f>GDAM_IEX!I41</f>
        <v>139.04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663.6636130206499</v>
      </c>
      <c r="P42" s="77">
        <v>65.907460017727075</v>
      </c>
      <c r="Q42" s="77">
        <v>21.969999999999995</v>
      </c>
      <c r="R42" s="80">
        <v>23.75</v>
      </c>
      <c r="S42" s="80">
        <v>0</v>
      </c>
      <c r="T42" s="78">
        <f>SUMPRODUCT(LTA!F42:AJ42,LTA!F$101:AJ$101,LTA!F$104:AJ$104)</f>
        <v>88.070000000000007</v>
      </c>
      <c r="U42" s="78">
        <f>SUMPRODUCT(LTA!F42:AJ42,LTA!F$102:AJ$102,LTA!F$104:AJ$104)</f>
        <v>104.39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-176.61</v>
      </c>
      <c r="AC42">
        <f t="shared" si="0"/>
        <v>11.483996764771618</v>
      </c>
      <c r="AD42">
        <f t="shared" si="1"/>
        <v>938.4078962736055</v>
      </c>
      <c r="AE42">
        <f>'IDT-1'!C42</f>
        <v>0</v>
      </c>
      <c r="AF42" s="26"/>
      <c r="AG42">
        <f t="shared" si="2"/>
        <v>938.4078962736055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158.22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661.13895639864995</v>
      </c>
      <c r="P43" s="77">
        <v>65.907460017727075</v>
      </c>
      <c r="Q43" s="77">
        <v>21.969999999999995</v>
      </c>
      <c r="R43" s="80">
        <v>23.75</v>
      </c>
      <c r="S43" s="80">
        <v>0</v>
      </c>
      <c r="T43" s="78">
        <f>SUMPRODUCT(LTA!F43:AJ43,LTA!F$101:AJ$101,LTA!F$104:AJ$104)</f>
        <v>95.199999999999989</v>
      </c>
      <c r="U43" s="78">
        <f>SUMPRODUCT(LTA!F43:AJ43,LTA!F$102:AJ$102,LTA!F$104:AJ$104)</f>
        <v>104.19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68.27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11.570421788112224</v>
      </c>
      <c r="AD43">
        <f t="shared" si="1"/>
        <v>946.85681462826494</v>
      </c>
      <c r="AE43">
        <f>'IDT-1'!C43</f>
        <v>0</v>
      </c>
      <c r="AF43" s="26"/>
      <c r="AG43">
        <f t="shared" si="2"/>
        <v>946.85681462826494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94.74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665.89277213864978</v>
      </c>
      <c r="P44" s="77">
        <v>65.907460017727075</v>
      </c>
      <c r="Q44" s="77">
        <v>21.969999999999995</v>
      </c>
      <c r="R44" s="80">
        <v>23.75</v>
      </c>
      <c r="S44" s="80">
        <v>0</v>
      </c>
      <c r="T44" s="78">
        <f>SUMPRODUCT(LTA!F44:AJ44,LTA!F$101:AJ$101,LTA!F$104:AJ$104)</f>
        <v>101.89</v>
      </c>
      <c r="U44" s="78">
        <f>SUMPRODUCT(LTA!F44:AJ44,LTA!F$102:AJ$102,LTA!F$104:AJ$104)</f>
        <v>104.02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11.66963136662422</v>
      </c>
      <c r="AD44">
        <f t="shared" si="1"/>
        <v>958.03142078975259</v>
      </c>
      <c r="AE44">
        <f>'IDT-1'!C44</f>
        <v>0</v>
      </c>
      <c r="AF44" s="26"/>
      <c r="AG44">
        <f t="shared" si="2"/>
        <v>958.03142078975259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163.01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662.68506938464975</v>
      </c>
      <c r="P45" s="77">
        <v>65.907460017727075</v>
      </c>
      <c r="Q45" s="77">
        <v>21.969999999999995</v>
      </c>
      <c r="R45" s="80">
        <v>23.75</v>
      </c>
      <c r="S45" s="80">
        <v>0</v>
      </c>
      <c r="T45" s="78">
        <f>SUMPRODUCT(LTA!F45:AJ45,LTA!F$101:AJ$101,LTA!F$104:AJ$104)</f>
        <v>108.17999999999999</v>
      </c>
      <c r="U45" s="78">
        <f>SUMPRODUCT(LTA!F45:AJ45,LTA!F$102:AJ$102,LTA!F$104:AJ$104)</f>
        <v>104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12.049554045665856</v>
      </c>
      <c r="AD45">
        <f t="shared" si="1"/>
        <v>930.51379535671094</v>
      </c>
      <c r="AE45">
        <f>'IDT-1'!C45</f>
        <v>0</v>
      </c>
      <c r="AF45" s="26"/>
      <c r="AG45">
        <f t="shared" si="2"/>
        <v>930.51379535671094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-35</v>
      </c>
      <c r="AM45" s="75">
        <f>RTM_PXI!I45</f>
        <v>0</v>
      </c>
      <c r="AN45" s="75">
        <f>RTM_PXI!O45</f>
        <v>0</v>
      </c>
      <c r="AO45" s="192">
        <f>GDAM_IEX!I45</f>
        <v>167.81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662.68506938464975</v>
      </c>
      <c r="P46" s="77">
        <v>65.907460017727075</v>
      </c>
      <c r="Q46" s="77">
        <v>21.969999999999995</v>
      </c>
      <c r="R46" s="80">
        <v>23.75</v>
      </c>
      <c r="S46" s="80">
        <v>0</v>
      </c>
      <c r="T46" s="78">
        <f>SUMPRODUCT(LTA!F46:AJ46,LTA!F$101:AJ$101,LTA!F$104:AJ$104)</f>
        <v>114.23</v>
      </c>
      <c r="U46" s="78">
        <f>SUMPRODUCT(LTA!F46:AJ46,LTA!F$102:AJ$102,LTA!F$104:AJ$104)</f>
        <v>103.32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11.950183153010489</v>
      </c>
      <c r="AD46">
        <f t="shared" si="1"/>
        <v>933.38316624936647</v>
      </c>
      <c r="AE46">
        <f>'IDT-1'!C46</f>
        <v>0</v>
      </c>
      <c r="AF46" s="26"/>
      <c r="AG46">
        <f t="shared" si="2"/>
        <v>933.38316624936647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158.21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655.21037008464987</v>
      </c>
      <c r="P47" s="77">
        <v>65.907460017727075</v>
      </c>
      <c r="Q47" s="77">
        <v>21.969999999999995</v>
      </c>
      <c r="R47" s="80">
        <v>23.75</v>
      </c>
      <c r="S47" s="80">
        <v>0</v>
      </c>
      <c r="T47" s="78">
        <f>SUMPRODUCT(LTA!F47:AJ47,LTA!F$101:AJ$101,LTA!F$104:AJ$104)</f>
        <v>118.43</v>
      </c>
      <c r="U47" s="78">
        <f>SUMPRODUCT(LTA!F47:AJ47,LTA!F$102:AJ$102,LTA!F$104:AJ$104)</f>
        <v>102.97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-177.72</v>
      </c>
      <c r="AC47">
        <f t="shared" si="0"/>
        <v>11.944692049372266</v>
      </c>
      <c r="AD47">
        <f t="shared" si="1"/>
        <v>907.7139580530046</v>
      </c>
      <c r="AE47">
        <f>'IDT-1'!C47</f>
        <v>0</v>
      </c>
      <c r="AF47" s="26"/>
      <c r="AG47">
        <f t="shared" si="2"/>
        <v>907.7139580530046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148.63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649.38557934664982</v>
      </c>
      <c r="P48" s="77">
        <v>65.907460017727075</v>
      </c>
      <c r="Q48" s="77">
        <v>21.969999999999995</v>
      </c>
      <c r="R48" s="80">
        <v>23.75</v>
      </c>
      <c r="S48" s="80">
        <v>0</v>
      </c>
      <c r="T48" s="78">
        <f>SUMPRODUCT(LTA!F48:AJ48,LTA!F$101:AJ$101,LTA!F$104:AJ$104)</f>
        <v>121.53</v>
      </c>
      <c r="U48" s="78">
        <f>SUMPRODUCT(LTA!F48:AJ48,LTA!F$102:AJ$102,LTA!F$104:AJ$104)</f>
        <v>102.97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-177.72</v>
      </c>
      <c r="AC48">
        <f t="shared" si="0"/>
        <v>11.643241723000543</v>
      </c>
      <c r="AD48">
        <f t="shared" si="1"/>
        <v>907.91061764137635</v>
      </c>
      <c r="AE48">
        <f>'IDT-1'!C48</f>
        <v>0</v>
      </c>
      <c r="AF48" s="26"/>
      <c r="AG48">
        <f t="shared" si="2"/>
        <v>907.91061764137635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-23</v>
      </c>
      <c r="AM48" s="75">
        <f>RTM_PXI!I48</f>
        <v>0</v>
      </c>
      <c r="AN48" s="75">
        <f>RTM_PXI!O48</f>
        <v>0</v>
      </c>
      <c r="AO48" s="192">
        <f>GDAM_IEX!I48</f>
        <v>134.25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649.22933531064984</v>
      </c>
      <c r="P49" s="77">
        <v>65.907460017727075</v>
      </c>
      <c r="Q49" s="77">
        <v>21.969999999999995</v>
      </c>
      <c r="R49" s="80">
        <v>23.75</v>
      </c>
      <c r="S49" s="80">
        <v>0</v>
      </c>
      <c r="T49" s="78">
        <f>SUMPRODUCT(LTA!F49:AJ49,LTA!F$101:AJ$101,LTA!F$104:AJ$104)</f>
        <v>123.61000000000001</v>
      </c>
      <c r="U49" s="78">
        <f>SUMPRODUCT(LTA!F49:AJ49,LTA!F$102:AJ$102,LTA!F$104:AJ$104)</f>
        <v>103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-177.72</v>
      </c>
      <c r="AC49">
        <f t="shared" si="0"/>
        <v>11.371845842473252</v>
      </c>
      <c r="AD49">
        <f t="shared" si="1"/>
        <v>923.54576948590363</v>
      </c>
      <c r="AE49">
        <f>'IDT-1'!C49</f>
        <v>0</v>
      </c>
      <c r="AF49" s="26"/>
      <c r="AG49">
        <f t="shared" si="2"/>
        <v>923.54576948590363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124.66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649.22933531064984</v>
      </c>
      <c r="P50" s="77">
        <v>65.907460017727075</v>
      </c>
      <c r="Q50" s="77">
        <v>21.969999999999995</v>
      </c>
      <c r="R50" s="80">
        <v>23.75</v>
      </c>
      <c r="S50" s="80">
        <v>0</v>
      </c>
      <c r="T50" s="78">
        <f>SUMPRODUCT(LTA!F50:AJ50,LTA!F$101:AJ$101,LTA!F$104:AJ$104)</f>
        <v>123.82</v>
      </c>
      <c r="U50" s="78">
        <f>SUMPRODUCT(LTA!F50:AJ50,LTA!F$102:AJ$102,LTA!F$104:AJ$104)</f>
        <v>103.03999999999999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-177.72</v>
      </c>
      <c r="AC50">
        <f t="shared" si="0"/>
        <v>11.483693842473253</v>
      </c>
      <c r="AD50">
        <f t="shared" si="1"/>
        <v>936.14392148590355</v>
      </c>
      <c r="AE50">
        <f>'IDT-1'!C50</f>
        <v>0</v>
      </c>
      <c r="AF50" s="26"/>
      <c r="AG50">
        <f t="shared" si="2"/>
        <v>936.14392148590355</v>
      </c>
      <c r="AI50" s="75">
        <f>PXIL!I50</f>
        <v>0</v>
      </c>
      <c r="AJ50" s="75">
        <f>PXIL!O50</f>
        <v>0</v>
      </c>
      <c r="AK50" s="75">
        <f>RTM_IEX!I50</f>
        <v>22.05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115.07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647.98431189264988</v>
      </c>
      <c r="P51" s="77">
        <v>65.907460017727075</v>
      </c>
      <c r="Q51" s="77">
        <v>21.969999999999995</v>
      </c>
      <c r="R51" s="80">
        <v>23.75</v>
      </c>
      <c r="S51" s="80">
        <v>0</v>
      </c>
      <c r="T51" s="78">
        <f>SUMPRODUCT(LTA!F51:AJ51,LTA!F$101:AJ$101,LTA!F$104:AJ$104)</f>
        <v>124.71</v>
      </c>
      <c r="U51" s="78">
        <f>SUMPRODUCT(LTA!F51:AJ51,LTA!F$102:AJ$102,LTA!F$104:AJ$104)</f>
        <v>103.1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-187.72</v>
      </c>
      <c r="AC51">
        <f t="shared" si="0"/>
        <v>11.564518227193883</v>
      </c>
      <c r="AD51">
        <f t="shared" si="1"/>
        <v>872.92807368318313</v>
      </c>
      <c r="AE51">
        <f>'IDT-1'!C51</f>
        <v>0</v>
      </c>
      <c r="AF51" s="26"/>
      <c r="AG51">
        <f t="shared" si="2"/>
        <v>872.92807368318313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-26</v>
      </c>
      <c r="AM51" s="75">
        <f>RTM_PXI!I51</f>
        <v>0</v>
      </c>
      <c r="AN51" s="75">
        <f>RTM_PXI!O51</f>
        <v>0</v>
      </c>
      <c r="AO51" s="192">
        <f>GDAM_IEX!I51</f>
        <v>110.28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647.98431189264988</v>
      </c>
      <c r="P52" s="77">
        <v>65.907460017727075</v>
      </c>
      <c r="Q52" s="77">
        <v>21.969999999999995</v>
      </c>
      <c r="R52" s="80">
        <v>23.75</v>
      </c>
      <c r="S52" s="80">
        <v>0</v>
      </c>
      <c r="T52" s="78">
        <f>SUMPRODUCT(LTA!F52:AJ52,LTA!F$101:AJ$101,LTA!F$104:AJ$104)</f>
        <v>124.14</v>
      </c>
      <c r="U52" s="78">
        <f>SUMPRODUCT(LTA!F52:AJ52,LTA!F$102:AJ$102,LTA!F$104:AJ$104)</f>
        <v>103.16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-187.72</v>
      </c>
      <c r="AC52">
        <f t="shared" si="0"/>
        <v>11.244806911616807</v>
      </c>
      <c r="AD52">
        <f t="shared" si="1"/>
        <v>889.14778499876013</v>
      </c>
      <c r="AE52">
        <f>'IDT-1'!C52</f>
        <v>0</v>
      </c>
      <c r="AF52" s="26"/>
      <c r="AG52">
        <f t="shared" si="2"/>
        <v>889.14778499876013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100.69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647.57336203524017</v>
      </c>
      <c r="P53" s="77">
        <v>65.907460017727075</v>
      </c>
      <c r="Q53" s="77">
        <v>21.969999999999995</v>
      </c>
      <c r="R53" s="80">
        <v>23.75</v>
      </c>
      <c r="S53" s="80">
        <v>0</v>
      </c>
      <c r="T53" s="78">
        <f>SUMPRODUCT(LTA!F53:AJ53,LTA!F$101:AJ$101,LTA!F$104:AJ$104)</f>
        <v>123.17999999999999</v>
      </c>
      <c r="U53" s="78">
        <f>SUMPRODUCT(LTA!F53:AJ53,LTA!F$102:AJ$102,LTA!F$104:AJ$104)</f>
        <v>103.17999999999999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-187.72</v>
      </c>
      <c r="AC53">
        <f t="shared" si="0"/>
        <v>11.370479740926482</v>
      </c>
      <c r="AD53">
        <f t="shared" si="1"/>
        <v>853.08116231204065</v>
      </c>
      <c r="AE53">
        <f>'IDT-1'!C53</f>
        <v>0</v>
      </c>
      <c r="AF53" s="26"/>
      <c r="AG53">
        <f t="shared" si="2"/>
        <v>853.08116231204065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91.1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647.57336203524017</v>
      </c>
      <c r="P54" s="77">
        <v>65.907460017727075</v>
      </c>
      <c r="Q54" s="77">
        <v>21.969999999999995</v>
      </c>
      <c r="R54" s="80">
        <v>23.75</v>
      </c>
      <c r="S54" s="80">
        <v>0</v>
      </c>
      <c r="T54" s="78">
        <f>SUMPRODUCT(LTA!F54:AJ54,LTA!F$101:AJ$101,LTA!F$104:AJ$104)</f>
        <v>124.68</v>
      </c>
      <c r="U54" s="78">
        <f>SUMPRODUCT(LTA!F54:AJ54,LTA!F$102:AJ$102,LTA!F$104:AJ$104)</f>
        <v>103.25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-187.72</v>
      </c>
      <c r="AC54">
        <f t="shared" si="0"/>
        <v>11.304293016148435</v>
      </c>
      <c r="AD54">
        <f t="shared" si="1"/>
        <v>825.5373490368188</v>
      </c>
      <c r="AE54">
        <f>'IDT-1'!C54</f>
        <v>0</v>
      </c>
      <c r="AF54" s="26"/>
      <c r="AG54">
        <f t="shared" si="2"/>
        <v>825.5373490368188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-35</v>
      </c>
      <c r="AM54" s="75">
        <f>RTM_PXI!I54</f>
        <v>0</v>
      </c>
      <c r="AN54" s="75">
        <f>RTM_PXI!O54</f>
        <v>0</v>
      </c>
      <c r="AO54" s="192">
        <f>GDAM_IEX!I54</f>
        <v>71.92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638.11033942916572</v>
      </c>
      <c r="P55" s="77">
        <v>65.907460017727075</v>
      </c>
      <c r="Q55" s="77">
        <v>21.969999999999995</v>
      </c>
      <c r="R55" s="80">
        <v>23.75</v>
      </c>
      <c r="S55" s="80">
        <v>0</v>
      </c>
      <c r="T55" s="78">
        <f>SUMPRODUCT(LTA!F55:AJ55,LTA!F$101:AJ$101,LTA!F$104:AJ$104)</f>
        <v>126.39999999999999</v>
      </c>
      <c r="U55" s="78">
        <f>SUMPRODUCT(LTA!F55:AJ55,LTA!F$102:AJ$102,LTA!F$104:AJ$104)</f>
        <v>103.36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-187.72</v>
      </c>
      <c r="AC55">
        <f t="shared" si="0"/>
        <v>10.804145229160097</v>
      </c>
      <c r="AD55">
        <f t="shared" si="1"/>
        <v>819.42447421773261</v>
      </c>
      <c r="AE55">
        <f>'IDT-1'!C55</f>
        <v>0</v>
      </c>
      <c r="AF55" s="26"/>
      <c r="AG55">
        <f t="shared" si="2"/>
        <v>819.42447421773261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47.94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630.4327247621211</v>
      </c>
      <c r="P56" s="77">
        <v>65.907460017727075</v>
      </c>
      <c r="Q56" s="77">
        <v>21.969999999999995</v>
      </c>
      <c r="R56" s="80">
        <v>23.75</v>
      </c>
      <c r="S56" s="80">
        <v>0</v>
      </c>
      <c r="T56" s="78">
        <f>SUMPRODUCT(LTA!F56:AJ56,LTA!F$101:AJ$101,LTA!F$104:AJ$104)</f>
        <v>124.99</v>
      </c>
      <c r="U56" s="78">
        <f>SUMPRODUCT(LTA!F56:AJ56,LTA!F$102:AJ$102,LTA!F$104:AJ$104)</f>
        <v>103.45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-187.72</v>
      </c>
      <c r="AC56">
        <f t="shared" si="0"/>
        <v>10.514030220090108</v>
      </c>
      <c r="AD56">
        <f t="shared" si="1"/>
        <v>786.74697455975809</v>
      </c>
      <c r="AE56">
        <f>'IDT-1'!C56</f>
        <v>0</v>
      </c>
      <c r="AF56" s="26"/>
      <c r="AG56">
        <f t="shared" si="2"/>
        <v>786.74697455975809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23.97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642.09282093443949</v>
      </c>
      <c r="P57" s="77">
        <v>65.907460017727075</v>
      </c>
      <c r="Q57" s="77">
        <v>21.969999999999995</v>
      </c>
      <c r="R57" s="80">
        <v>23.75</v>
      </c>
      <c r="S57" s="80">
        <v>0</v>
      </c>
      <c r="T57" s="78">
        <f>SUMPRODUCT(LTA!F57:AJ57,LTA!F$101:AJ$101,LTA!F$104:AJ$104)</f>
        <v>125.04</v>
      </c>
      <c r="U57" s="78">
        <f>SUMPRODUCT(LTA!F57:AJ57,LTA!F$102:AJ$102,LTA!F$104:AJ$104)</f>
        <v>103.74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-187.72</v>
      </c>
      <c r="AC57">
        <f t="shared" si="0"/>
        <v>10.404217791184553</v>
      </c>
      <c r="AD57">
        <f t="shared" si="1"/>
        <v>794.46688316098187</v>
      </c>
      <c r="AE57">
        <f>'IDT-1'!C57</f>
        <v>0</v>
      </c>
      <c r="AF57" s="26"/>
      <c r="AG57">
        <f t="shared" si="2"/>
        <v>794.46688316098187</v>
      </c>
      <c r="AI57" s="75">
        <f>PXIL!I57</f>
        <v>0</v>
      </c>
      <c r="AJ57" s="75">
        <f>PXIL!O57</f>
        <v>0</v>
      </c>
      <c r="AK57" s="75">
        <f>RTM_IEX!I57</f>
        <v>4.79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4.79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646.21073008845121</v>
      </c>
      <c r="P58" s="77">
        <v>65.907460017727075</v>
      </c>
      <c r="Q58" s="77">
        <v>21.969999999999995</v>
      </c>
      <c r="R58" s="80">
        <v>23.75</v>
      </c>
      <c r="S58" s="80">
        <v>0</v>
      </c>
      <c r="T58" s="78">
        <f>SUMPRODUCT(LTA!F58:AJ58,LTA!F$101:AJ$101,LTA!F$104:AJ$104)</f>
        <v>125.63000000000001</v>
      </c>
      <c r="U58" s="78">
        <f>SUMPRODUCT(LTA!F58:AJ58,LTA!F$102:AJ$102,LTA!F$104:AJ$104)</f>
        <v>109.92999999999999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-187.72</v>
      </c>
      <c r="AC58">
        <f t="shared" si="0"/>
        <v>10.504596666961811</v>
      </c>
      <c r="AD58">
        <f t="shared" si="1"/>
        <v>785.68441343921643</v>
      </c>
      <c r="AE58">
        <f>'IDT-1'!C58</f>
        <v>0</v>
      </c>
      <c r="AF58" s="26"/>
      <c r="AG58">
        <f t="shared" si="2"/>
        <v>785.68441343921643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648.02446647110332</v>
      </c>
      <c r="P59" s="77">
        <v>65.907460017727075</v>
      </c>
      <c r="Q59" s="77">
        <v>21.969999999999995</v>
      </c>
      <c r="R59" s="80">
        <v>23.75</v>
      </c>
      <c r="S59" s="80">
        <v>0</v>
      </c>
      <c r="T59" s="78">
        <f>SUMPRODUCT(LTA!F59:AJ59,LTA!F$101:AJ$101,LTA!F$104:AJ$104)</f>
        <v>123.8</v>
      </c>
      <c r="U59" s="78">
        <f>SUMPRODUCT(LTA!F59:AJ59,LTA!F$102:AJ$102,LTA!F$104:AJ$104)</f>
        <v>110.42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-187.72</v>
      </c>
      <c r="AC59">
        <f t="shared" si="0"/>
        <v>10.686328097573057</v>
      </c>
      <c r="AD59">
        <f t="shared" si="1"/>
        <v>765.9764183912572</v>
      </c>
      <c r="AE59">
        <f>'IDT-1'!C59</f>
        <v>0</v>
      </c>
      <c r="AF59" s="26"/>
      <c r="AG59">
        <f t="shared" si="2"/>
        <v>765.9764183912572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647.55646486710327</v>
      </c>
      <c r="P60" s="77">
        <v>65.907460017727075</v>
      </c>
      <c r="Q60" s="77">
        <v>21.969999999999995</v>
      </c>
      <c r="R60" s="80">
        <v>23.75</v>
      </c>
      <c r="S60" s="80">
        <v>0</v>
      </c>
      <c r="T60" s="78">
        <f>SUMPRODUCT(LTA!F60:AJ60,LTA!F$101:AJ$101,LTA!F$104:AJ$104)</f>
        <v>120.7</v>
      </c>
      <c r="U60" s="78">
        <f>SUMPRODUCT(LTA!F60:AJ60,LTA!F$102:AJ$102,LTA!F$104:AJ$104)</f>
        <v>110.82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-187.72</v>
      </c>
      <c r="AC60">
        <f t="shared" si="0"/>
        <v>10.640693428413465</v>
      </c>
      <c r="AD60">
        <f t="shared" si="1"/>
        <v>764.85405145641687</v>
      </c>
      <c r="AE60">
        <f>'IDT-1'!C60</f>
        <v>0</v>
      </c>
      <c r="AF60" s="26"/>
      <c r="AG60">
        <f t="shared" si="2"/>
        <v>764.85405145641687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647.82535561710336</v>
      </c>
      <c r="P61" s="77">
        <v>65.907460017727075</v>
      </c>
      <c r="Q61" s="77">
        <v>21.969999999999995</v>
      </c>
      <c r="R61" s="80">
        <v>23.75</v>
      </c>
      <c r="S61" s="80">
        <v>0</v>
      </c>
      <c r="T61" s="78">
        <f>SUMPRODUCT(LTA!F61:AJ61,LTA!F$101:AJ$101,LTA!F$104:AJ$104)</f>
        <v>118.02999999999999</v>
      </c>
      <c r="U61" s="78">
        <f>SUMPRODUCT(LTA!F61:AJ61,LTA!F$102:AJ$102,LTA!F$104:AJ$104)</f>
        <v>111.15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-187.72</v>
      </c>
      <c r="AC61">
        <f t="shared" si="0"/>
        <v>10.844420855068348</v>
      </c>
      <c r="AD61">
        <f t="shared" si="1"/>
        <v>737.57921477976197</v>
      </c>
      <c r="AE61">
        <f>'IDT-1'!C61</f>
        <v>0</v>
      </c>
      <c r="AF61" s="26"/>
      <c r="AG61">
        <f t="shared" si="2"/>
        <v>737.57921477976197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647.82535561710336</v>
      </c>
      <c r="P62" s="77">
        <v>65.907460017727075</v>
      </c>
      <c r="Q62" s="77">
        <v>21.969999999999995</v>
      </c>
      <c r="R62" s="80">
        <v>23.75</v>
      </c>
      <c r="S62" s="80">
        <v>0</v>
      </c>
      <c r="T62" s="78">
        <f>SUMPRODUCT(LTA!F62:AJ62,LTA!F$101:AJ$101,LTA!F$104:AJ$104)</f>
        <v>108.15</v>
      </c>
      <c r="U62" s="78">
        <f>SUMPRODUCT(LTA!F62:AJ62,LTA!F$102:AJ$102,LTA!F$104:AJ$104)</f>
        <v>111.5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-187.72</v>
      </c>
      <c r="AC62">
        <f t="shared" si="0"/>
        <v>10.955875660556647</v>
      </c>
      <c r="AD62">
        <f t="shared" si="1"/>
        <v>705.93775997427372</v>
      </c>
      <c r="AE62">
        <f>'IDT-1'!C62</f>
        <v>0</v>
      </c>
      <c r="AF62" s="26"/>
      <c r="AG62">
        <f t="shared" si="2"/>
        <v>705.93775997427372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667.11962410910348</v>
      </c>
      <c r="P63" s="77">
        <v>65.907460017727075</v>
      </c>
      <c r="Q63" s="77">
        <v>21.969999999999995</v>
      </c>
      <c r="R63" s="80">
        <v>23.75</v>
      </c>
      <c r="S63" s="80">
        <v>0</v>
      </c>
      <c r="T63" s="78">
        <f>SUMPRODUCT(LTA!F63:AJ63,LTA!F$101:AJ$101,LTA!F$104:AJ$104)</f>
        <v>103.42</v>
      </c>
      <c r="U63" s="78">
        <f>SUMPRODUCT(LTA!F63:AJ63,LTA!F$102:AJ$102,LTA!F$104:AJ$104)</f>
        <v>116.42999999999999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-187.72</v>
      </c>
      <c r="AC63">
        <f t="shared" si="0"/>
        <v>11.26947526364137</v>
      </c>
      <c r="AD63">
        <f t="shared" si="1"/>
        <v>709.11842886318902</v>
      </c>
      <c r="AE63">
        <f>'IDT-1'!C63</f>
        <v>0</v>
      </c>
      <c r="AF63" s="26"/>
      <c r="AG63">
        <f t="shared" si="2"/>
        <v>709.11842886318902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-91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671.38246160894334</v>
      </c>
      <c r="P64" s="77">
        <v>65.907460017727075</v>
      </c>
      <c r="Q64" s="77">
        <v>21.969999999999995</v>
      </c>
      <c r="R64" s="80">
        <v>23.75</v>
      </c>
      <c r="S64" s="80">
        <v>0</v>
      </c>
      <c r="T64" s="78">
        <f>SUMPRODUCT(LTA!F64:AJ64,LTA!F$101:AJ$101,LTA!F$104:AJ$104)</f>
        <v>98</v>
      </c>
      <c r="U64" s="78">
        <f>SUMPRODUCT(LTA!F64:AJ64,LTA!F$102:AJ$102,LTA!F$104:AJ$104)</f>
        <v>116.38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-187.72</v>
      </c>
      <c r="AC64">
        <f t="shared" si="0"/>
        <v>10.814945857530196</v>
      </c>
      <c r="AD64">
        <f t="shared" si="1"/>
        <v>758.36579576914016</v>
      </c>
      <c r="AE64">
        <f>'IDT-1'!C64</f>
        <v>0</v>
      </c>
      <c r="AF64" s="26"/>
      <c r="AG64">
        <f t="shared" si="2"/>
        <v>758.36579576914016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-41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686.47806384552746</v>
      </c>
      <c r="P65" s="77">
        <v>65.907460017727075</v>
      </c>
      <c r="Q65" s="77">
        <v>21.969999999999995</v>
      </c>
      <c r="R65" s="80">
        <v>23.75</v>
      </c>
      <c r="S65" s="80">
        <v>0</v>
      </c>
      <c r="T65" s="78">
        <f>SUMPRODUCT(LTA!F65:AJ65,LTA!F$101:AJ$101,LTA!F$104:AJ$104)</f>
        <v>91.49</v>
      </c>
      <c r="U65" s="78">
        <f>SUMPRODUCT(LTA!F65:AJ65,LTA!F$102:AJ$102,LTA!F$104:AJ$104)</f>
        <v>116.39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-197.72</v>
      </c>
      <c r="AC65">
        <f t="shared" si="0"/>
        <v>11.840546802087037</v>
      </c>
      <c r="AD65">
        <f t="shared" si="1"/>
        <v>658.93579706116748</v>
      </c>
      <c r="AE65">
        <f>'IDT-1'!C65</f>
        <v>0</v>
      </c>
      <c r="AF65" s="26"/>
      <c r="AG65">
        <f t="shared" si="2"/>
        <v>658.93579706116748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-138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690.27290053168747</v>
      </c>
      <c r="P66" s="77">
        <v>65.907460017727075</v>
      </c>
      <c r="Q66" s="77">
        <v>21.969999999999995</v>
      </c>
      <c r="R66" s="80">
        <v>23.75</v>
      </c>
      <c r="S66" s="80">
        <v>0</v>
      </c>
      <c r="T66" s="78">
        <f>SUMPRODUCT(LTA!F66:AJ66,LTA!F$101:AJ$101,LTA!F$104:AJ$104)</f>
        <v>85.69</v>
      </c>
      <c r="U66" s="78">
        <f>SUMPRODUCT(LTA!F66:AJ66,LTA!F$102:AJ$102,LTA!F$104:AJ$104)</f>
        <v>116.41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-197.72</v>
      </c>
      <c r="AC66">
        <f t="shared" si="0"/>
        <v>11.849711747491831</v>
      </c>
      <c r="AD66">
        <f t="shared" si="1"/>
        <v>653.94146880192272</v>
      </c>
      <c r="AE66">
        <f>'IDT-1'!C66</f>
        <v>0</v>
      </c>
      <c r="AF66" s="26"/>
      <c r="AG66">
        <f t="shared" si="2"/>
        <v>653.94146880192272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694.61469134136757</v>
      </c>
      <c r="P67" s="77">
        <v>65.907460017727075</v>
      </c>
      <c r="Q67" s="77">
        <v>21.969999999999995</v>
      </c>
      <c r="R67" s="80">
        <v>23.75</v>
      </c>
      <c r="S67" s="80">
        <v>0</v>
      </c>
      <c r="T67" s="78">
        <f>SUMPRODUCT(LTA!F67:AJ67,LTA!F$101:AJ$101,LTA!F$104:AJ$104)</f>
        <v>78.02000000000001</v>
      </c>
      <c r="U67" s="78">
        <f>SUMPRODUCT(LTA!F67:AJ67,LTA!F$102:AJ$102,LTA!F$104:AJ$104)</f>
        <v>115.95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-237.72</v>
      </c>
      <c r="AC67">
        <f t="shared" si="0"/>
        <v>11.914034909361163</v>
      </c>
      <c r="AD67">
        <f t="shared" si="1"/>
        <v>639.08893644973352</v>
      </c>
      <c r="AE67">
        <f>'IDT-1'!C67</f>
        <v>0</v>
      </c>
      <c r="AF67" s="26"/>
      <c r="AG67">
        <f t="shared" si="2"/>
        <v>639.08893644973352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-112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702.47743561648758</v>
      </c>
      <c r="P68" s="77">
        <v>65.907460017727075</v>
      </c>
      <c r="Q68" s="77">
        <v>21.969999999999995</v>
      </c>
      <c r="R68" s="80">
        <v>23.75</v>
      </c>
      <c r="S68" s="80">
        <v>0</v>
      </c>
      <c r="T68" s="78">
        <f>SUMPRODUCT(LTA!F68:AJ68,LTA!F$101:AJ$101,LTA!F$104:AJ$104)</f>
        <v>68.040000000000006</v>
      </c>
      <c r="U68" s="78">
        <f>SUMPRODUCT(LTA!F68:AJ68,LTA!F$102:AJ$102,LTA!F$104:AJ$104)</f>
        <v>116.03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-237.72</v>
      </c>
      <c r="AC68">
        <f t="shared" ref="AC68:AC98" si="3">SUMIF(B68:AB68,"&gt;0")*$AC$2-SUMIF(B68:AB68,"&lt;0")*($AC$2/(1-$AC$2))+SUMIF(AI68:AR68,"&gt;0")*$AC$2-SUMIF(AI68:AR68,"&lt;0")*($AC$2/(1-$AC$2))</f>
        <v>11.891717783760265</v>
      </c>
      <c r="AD68">
        <f t="shared" ref="AD68:AD98" si="4">SUM(B68:AB68,AI68:AR68)-AC68</f>
        <v>656.66399785045439</v>
      </c>
      <c r="AE68">
        <f>'IDT-1'!C68</f>
        <v>0</v>
      </c>
      <c r="AF68" s="26"/>
      <c r="AG68">
        <f t="shared" ref="AG68:AG98" si="5">SUM(AD68:AF68)</f>
        <v>656.66399785045439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-102</v>
      </c>
      <c r="AM68" s="75">
        <f>RTM_PXI!I68</f>
        <v>0</v>
      </c>
      <c r="AN68" s="75">
        <f>RTM_PXI!O68</f>
        <v>0</v>
      </c>
      <c r="AO68" s="192">
        <f>GDAM_IEX!I68</f>
        <v>9.59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715.19123492848746</v>
      </c>
      <c r="P69" s="77">
        <v>65.907460017727075</v>
      </c>
      <c r="Q69" s="77">
        <v>21.969999999999995</v>
      </c>
      <c r="R69" s="80">
        <v>18.127102908277408</v>
      </c>
      <c r="S69" s="80">
        <v>0</v>
      </c>
      <c r="T69" s="78">
        <f>SUMPRODUCT(LTA!F69:AJ69,LTA!F$101:AJ$101,LTA!F$104:AJ$104)</f>
        <v>57.48</v>
      </c>
      <c r="U69" s="78">
        <f>SUMPRODUCT(LTA!F69:AJ69,LTA!F$102:AJ$102,LTA!F$104:AJ$104)</f>
        <v>116.16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-241.72</v>
      </c>
      <c r="AC69">
        <f t="shared" si="3"/>
        <v>11.982238233387488</v>
      </c>
      <c r="AD69">
        <f t="shared" si="4"/>
        <v>658.8243796211043</v>
      </c>
      <c r="AE69">
        <f>'IDT-1'!C69</f>
        <v>0</v>
      </c>
      <c r="AF69" s="26"/>
      <c r="AG69">
        <f t="shared" si="5"/>
        <v>658.8243796211043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-102</v>
      </c>
      <c r="AM69" s="75">
        <f>RTM_PXI!I69</f>
        <v>0</v>
      </c>
      <c r="AN69" s="75">
        <f>RTM_PXI!O69</f>
        <v>0</v>
      </c>
      <c r="AO69" s="192">
        <f>GDAM_IEX!I69</f>
        <v>19.18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720.88833656448742</v>
      </c>
      <c r="P70" s="77">
        <v>65.907460017727075</v>
      </c>
      <c r="Q70" s="77">
        <v>21.969999999999995</v>
      </c>
      <c r="R70" s="80">
        <v>9.302843167227147</v>
      </c>
      <c r="S70" s="80">
        <v>0</v>
      </c>
      <c r="T70" s="78">
        <f>SUMPRODUCT(LTA!F70:AJ70,LTA!F$101:AJ$101,LTA!F$104:AJ$104)</f>
        <v>45.43</v>
      </c>
      <c r="U70" s="78">
        <f>SUMPRODUCT(LTA!F70:AJ70,LTA!F$102:AJ$102,LTA!F$104:AJ$104)</f>
        <v>115.99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-241.72</v>
      </c>
      <c r="AC70">
        <f t="shared" si="3"/>
        <v>11.643085886130839</v>
      </c>
      <c r="AD70">
        <f t="shared" si="4"/>
        <v>704.99637386331074</v>
      </c>
      <c r="AE70">
        <f>'IDT-1'!C70</f>
        <v>0</v>
      </c>
      <c r="AF70" s="26"/>
      <c r="AG70">
        <f t="shared" si="5"/>
        <v>704.99637386331074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-60</v>
      </c>
      <c r="AM70" s="75">
        <f>RTM_PXI!I70</f>
        <v>0</v>
      </c>
      <c r="AN70" s="75">
        <f>RTM_PXI!O70</f>
        <v>0</v>
      </c>
      <c r="AO70" s="192">
        <f>GDAM_IEX!I70</f>
        <v>38.36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731.79175951248737</v>
      </c>
      <c r="P71" s="77">
        <v>65.907460017727075</v>
      </c>
      <c r="Q71" s="77">
        <v>21.969999999999995</v>
      </c>
      <c r="R71" s="80">
        <v>3.5000000000000004</v>
      </c>
      <c r="S71" s="80">
        <v>0</v>
      </c>
      <c r="T71" s="78">
        <f>SUMPRODUCT(LTA!F71:AJ71,LTA!F$101:AJ$101,LTA!F$104:AJ$104)</f>
        <v>33.68</v>
      </c>
      <c r="U71" s="78">
        <f>SUMPRODUCT(LTA!F71:AJ71,LTA!F$102:AJ$102,LTA!F$104:AJ$104)</f>
        <v>118.50999999999999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-177.07999999999998</v>
      </c>
      <c r="AC71">
        <f t="shared" si="3"/>
        <v>11.31676575172061</v>
      </c>
      <c r="AD71">
        <f t="shared" si="4"/>
        <v>657.47327377849388</v>
      </c>
      <c r="AE71">
        <f>'IDT-1'!C71</f>
        <v>0</v>
      </c>
      <c r="AF71" s="26"/>
      <c r="AG71">
        <f t="shared" si="5"/>
        <v>657.47327377849388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751.74803512690391</v>
      </c>
      <c r="P72" s="77">
        <v>65.907460017727075</v>
      </c>
      <c r="Q72" s="77">
        <v>21.969999999999995</v>
      </c>
      <c r="R72" s="80">
        <v>0.76</v>
      </c>
      <c r="S72" s="80">
        <v>0</v>
      </c>
      <c r="T72" s="78">
        <f>SUMPRODUCT(LTA!F72:AJ72,LTA!F$101:AJ$101,LTA!F$104:AJ$104)</f>
        <v>21.7</v>
      </c>
      <c r="U72" s="78">
        <f>SUMPRODUCT(LTA!F72:AJ72,LTA!F$102:AJ$102,LTA!F$104:AJ$104)</f>
        <v>118.53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-177.07999999999998</v>
      </c>
      <c r="AC72">
        <f t="shared" si="3"/>
        <v>11.158824044116983</v>
      </c>
      <c r="AD72">
        <f t="shared" si="4"/>
        <v>685.88749110051413</v>
      </c>
      <c r="AE72">
        <f>'IDT-1'!C72</f>
        <v>0</v>
      </c>
      <c r="AF72" s="26"/>
      <c r="AG72">
        <f t="shared" si="5"/>
        <v>685.88749110051413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774.51929604969575</v>
      </c>
      <c r="P73" s="77">
        <v>65.907460017727075</v>
      </c>
      <c r="Q73" s="77">
        <v>21.969999999999995</v>
      </c>
      <c r="R73" s="80">
        <v>0</v>
      </c>
      <c r="S73" s="80">
        <v>0</v>
      </c>
      <c r="T73" s="78">
        <f>SUMPRODUCT(LTA!F73:AJ73,LTA!F$101:AJ$101,LTA!F$104:AJ$104)</f>
        <v>12.73</v>
      </c>
      <c r="U73" s="78">
        <f>SUMPRODUCT(LTA!F73:AJ73,LTA!F$102:AJ$102,LTA!F$104:AJ$104)</f>
        <v>118.53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-177.07999999999998</v>
      </c>
      <c r="AC73">
        <f t="shared" si="3"/>
        <v>11.433393435637067</v>
      </c>
      <c r="AD73">
        <f t="shared" si="4"/>
        <v>680.65418263178572</v>
      </c>
      <c r="AE73">
        <f>'IDT-1'!C73</f>
        <v>0</v>
      </c>
      <c r="AF73" s="26"/>
      <c r="AG73">
        <f t="shared" si="5"/>
        <v>680.65418263178572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777.05664175355446</v>
      </c>
      <c r="P74" s="77">
        <v>65.907460017727075</v>
      </c>
      <c r="Q74" s="77">
        <v>21.969999999999995</v>
      </c>
      <c r="R74" s="80">
        <v>0</v>
      </c>
      <c r="S74" s="80">
        <v>0</v>
      </c>
      <c r="T74" s="78">
        <f>SUMPRODUCT(LTA!F74:AJ74,LTA!F$101:AJ$101,LTA!F$104:AJ$104)</f>
        <v>8.68</v>
      </c>
      <c r="U74" s="78">
        <f>SUMPRODUCT(LTA!F74:AJ74,LTA!F$102:AJ$102,LTA!F$104:AJ$104)</f>
        <v>118.50999999999999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-177.07999999999998</v>
      </c>
      <c r="AC74">
        <f t="shared" si="3"/>
        <v>11.328886164998094</v>
      </c>
      <c r="AD74">
        <f t="shared" si="4"/>
        <v>699.01603560628337</v>
      </c>
      <c r="AE74">
        <f>'IDT-1'!C74</f>
        <v>0</v>
      </c>
      <c r="AF74" s="26"/>
      <c r="AG74">
        <f t="shared" si="5"/>
        <v>699.01603560628337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-110</v>
      </c>
      <c r="AM74" s="75">
        <f>RTM_PXI!I74</f>
        <v>0</v>
      </c>
      <c r="AN74" s="75">
        <f>RTM_PXI!O74</f>
        <v>0</v>
      </c>
      <c r="AO74" s="192">
        <f>GDAM_IEX!I74</f>
        <v>4.79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777.24817241188055</v>
      </c>
      <c r="P75" s="77">
        <v>65.907460017727075</v>
      </c>
      <c r="Q75" s="77">
        <v>21.969999999999995</v>
      </c>
      <c r="R75" s="80">
        <v>0</v>
      </c>
      <c r="S75" s="80">
        <v>0</v>
      </c>
      <c r="T75" s="78">
        <f>SUMPRODUCT(LTA!F75:AJ75,LTA!F$101:AJ$101,LTA!F$104:AJ$104)</f>
        <v>5.9799999999999995</v>
      </c>
      <c r="U75" s="78">
        <f>SUMPRODUCT(LTA!F75:AJ75,LTA!F$102:AJ$102,LTA!F$104:AJ$104)</f>
        <v>117.94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-206.03</v>
      </c>
      <c r="AC75">
        <f t="shared" si="3"/>
        <v>11.387575854323241</v>
      </c>
      <c r="AD75">
        <f t="shared" si="4"/>
        <v>772.15709657528441</v>
      </c>
      <c r="AE75">
        <f>'IDT-1'!C75</f>
        <v>0</v>
      </c>
      <c r="AF75" s="26"/>
      <c r="AG75">
        <f t="shared" si="5"/>
        <v>772.15709657528441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-48</v>
      </c>
      <c r="AM75" s="75">
        <f>RTM_PXI!I75</f>
        <v>0</v>
      </c>
      <c r="AN75" s="75">
        <f>RTM_PXI!O75</f>
        <v>0</v>
      </c>
      <c r="AO75" s="192">
        <f>GDAM_IEX!I75</f>
        <v>47.95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772.17788177904356</v>
      </c>
      <c r="P76" s="77">
        <v>65.907460017727075</v>
      </c>
      <c r="Q76" s="77">
        <v>21.969999999999995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119.47999999999999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12.045113203130388</v>
      </c>
      <c r="AD76">
        <f t="shared" si="4"/>
        <v>721.66926859364025</v>
      </c>
      <c r="AE76">
        <f>'IDT-1'!C76</f>
        <v>0</v>
      </c>
      <c r="AF76" s="26"/>
      <c r="AG76">
        <f t="shared" si="5"/>
        <v>721.66926859364025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-110</v>
      </c>
      <c r="AM76" s="75">
        <f>RTM_PXI!I76</f>
        <v>0</v>
      </c>
      <c r="AN76" s="75">
        <f>RTM_PXI!O76</f>
        <v>0</v>
      </c>
      <c r="AO76" s="192">
        <f>GDAM_IEX!I76</f>
        <v>67.12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772.17788177904356</v>
      </c>
      <c r="P77" s="77">
        <v>65.907460017727075</v>
      </c>
      <c r="Q77" s="77">
        <v>21.969999999999995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118.81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11.892835417819652</v>
      </c>
      <c r="AD77">
        <f t="shared" si="4"/>
        <v>732.64154637895103</v>
      </c>
      <c r="AE77">
        <f>'IDT-1'!C77</f>
        <v>0</v>
      </c>
      <c r="AF77" s="26"/>
      <c r="AG77">
        <f t="shared" si="5"/>
        <v>732.64154637895103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-96</v>
      </c>
      <c r="AM77" s="75">
        <f>RTM_PXI!I77</f>
        <v>0</v>
      </c>
      <c r="AN77" s="75">
        <f>RTM_PXI!O77</f>
        <v>0</v>
      </c>
      <c r="AO77" s="192">
        <f>GDAM_IEX!I77</f>
        <v>67.12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772.53100462369582</v>
      </c>
      <c r="P78" s="77">
        <v>65.907460017727075</v>
      </c>
      <c r="Q78" s="77">
        <v>21.969999999999995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118.59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11.922879919030155</v>
      </c>
      <c r="AD78">
        <f t="shared" si="4"/>
        <v>719.95462472239285</v>
      </c>
      <c r="AE78">
        <f>'IDT-1'!C78</f>
        <v>0</v>
      </c>
      <c r="AF78" s="26"/>
      <c r="AG78">
        <f t="shared" si="5"/>
        <v>719.95462472239285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-104</v>
      </c>
      <c r="AM78" s="75">
        <f>RTM_PXI!I78</f>
        <v>0</v>
      </c>
      <c r="AN78" s="75">
        <f>RTM_PXI!O78</f>
        <v>0</v>
      </c>
      <c r="AO78" s="192">
        <f>GDAM_IEX!I78</f>
        <v>62.33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761.76316927490416</v>
      </c>
      <c r="P79" s="77">
        <v>65.907460017727075</v>
      </c>
      <c r="Q79" s="77">
        <v>21.969999999999995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118.3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12.136000094675882</v>
      </c>
      <c r="AD79">
        <f t="shared" si="4"/>
        <v>692.81366919795528</v>
      </c>
      <c r="AE79">
        <f>'IDT-1'!C79</f>
        <v>0</v>
      </c>
      <c r="AF79" s="26"/>
      <c r="AG79">
        <f t="shared" si="5"/>
        <v>692.81366919795528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-130</v>
      </c>
      <c r="AM79" s="75">
        <f>RTM_PXI!I79</f>
        <v>0</v>
      </c>
      <c r="AN79" s="75">
        <f>RTM_PXI!O79</f>
        <v>0</v>
      </c>
      <c r="AO79" s="192">
        <f>GDAM_IEX!I79</f>
        <v>71.92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753.17333207411241</v>
      </c>
      <c r="P80" s="77">
        <v>65.907460017727075</v>
      </c>
      <c r="Q80" s="77">
        <v>21.969999999999995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117.95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12.146110802530869</v>
      </c>
      <c r="AD80">
        <f t="shared" si="4"/>
        <v>673.86372128930861</v>
      </c>
      <c r="AE80">
        <f>'IDT-1'!C80</f>
        <v>0</v>
      </c>
      <c r="AF80" s="26"/>
      <c r="AG80">
        <f t="shared" si="5"/>
        <v>673.86372128930861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-140</v>
      </c>
      <c r="AM80" s="75">
        <f>RTM_PXI!I80</f>
        <v>0</v>
      </c>
      <c r="AN80" s="75">
        <f>RTM_PXI!O80</f>
        <v>0</v>
      </c>
      <c r="AO80" s="192">
        <f>GDAM_IEX!I80</f>
        <v>71.92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742.11740016011231</v>
      </c>
      <c r="P81" s="77">
        <v>65.907460017727075</v>
      </c>
      <c r="Q81" s="77">
        <v>21.969999999999995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117.78999999999999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11.958629326465715</v>
      </c>
      <c r="AD81">
        <f t="shared" si="4"/>
        <v>672.83527085137359</v>
      </c>
      <c r="AE81">
        <f>'IDT-1'!C81</f>
        <v>0</v>
      </c>
      <c r="AF81" s="26"/>
      <c r="AG81">
        <f t="shared" si="5"/>
        <v>672.83527085137359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-130</v>
      </c>
      <c r="AM81" s="75">
        <f>RTM_PXI!I81</f>
        <v>0</v>
      </c>
      <c r="AN81" s="75">
        <f>RTM_PXI!O81</f>
        <v>0</v>
      </c>
      <c r="AO81" s="192">
        <f>GDAM_IEX!I81</f>
        <v>71.92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726.12774710011229</v>
      </c>
      <c r="P82" s="77">
        <v>65.907460017727075</v>
      </c>
      <c r="Q82" s="77">
        <v>21.969999999999995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117.61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11.416820641038925</v>
      </c>
      <c r="AD82">
        <f t="shared" si="4"/>
        <v>702.20742647680038</v>
      </c>
      <c r="AE82">
        <f>'IDT-1'!C82</f>
        <v>0</v>
      </c>
      <c r="AF82" s="26"/>
      <c r="AG82">
        <f t="shared" si="5"/>
        <v>702.20742647680038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-85</v>
      </c>
      <c r="AM82" s="75">
        <f>RTM_PXI!I82</f>
        <v>0</v>
      </c>
      <c r="AN82" s="75">
        <f>RTM_PXI!O82</f>
        <v>0</v>
      </c>
      <c r="AO82" s="192">
        <f>GDAM_IEX!I82</f>
        <v>71.92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719.46215210011223</v>
      </c>
      <c r="P83" s="77">
        <v>65.907460017727075</v>
      </c>
      <c r="Q83" s="77">
        <v>21.969999999999995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114.38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-204.99</v>
      </c>
      <c r="AC83">
        <f t="shared" si="3"/>
        <v>11.640424079776613</v>
      </c>
      <c r="AD83">
        <f t="shared" si="4"/>
        <v>637.99822803806273</v>
      </c>
      <c r="AE83">
        <f>'IDT-1'!C83</f>
        <v>0</v>
      </c>
      <c r="AF83" s="26"/>
      <c r="AG83">
        <f t="shared" si="5"/>
        <v>637.99822803806273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-130</v>
      </c>
      <c r="AM83" s="75">
        <f>RTM_PXI!I83</f>
        <v>0</v>
      </c>
      <c r="AN83" s="75">
        <f>RTM_PXI!O83</f>
        <v>0</v>
      </c>
      <c r="AO83" s="192">
        <f>GDAM_IEX!I83</f>
        <v>62.33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711.01643594611221</v>
      </c>
      <c r="P84" s="77">
        <v>65.907460017727075</v>
      </c>
      <c r="Q84" s="77">
        <v>21.969999999999995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114.36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-204.99</v>
      </c>
      <c r="AC84">
        <f t="shared" si="3"/>
        <v>11.312849354699704</v>
      </c>
      <c r="AD84">
        <f t="shared" si="4"/>
        <v>639.27008660913964</v>
      </c>
      <c r="AE84">
        <f>'IDT-1'!C84</f>
        <v>0</v>
      </c>
      <c r="AF84" s="26"/>
      <c r="AG84">
        <f t="shared" si="5"/>
        <v>639.27008660913964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-111</v>
      </c>
      <c r="AM84" s="75">
        <f>RTM_PXI!I84</f>
        <v>0</v>
      </c>
      <c r="AN84" s="75">
        <f>RTM_PXI!O84</f>
        <v>0</v>
      </c>
      <c r="AO84" s="192">
        <f>GDAM_IEX!I84</f>
        <v>52.74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716.93788130411224</v>
      </c>
      <c r="P85" s="77">
        <v>65.907460017727075</v>
      </c>
      <c r="Q85" s="77">
        <v>21.969999999999995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114.32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-204.99</v>
      </c>
      <c r="AC85">
        <f t="shared" si="3"/>
        <v>11.280214073850106</v>
      </c>
      <c r="AD85">
        <f t="shared" si="4"/>
        <v>635.59416724798928</v>
      </c>
      <c r="AE85">
        <f>'IDT-1'!C85</f>
        <v>0</v>
      </c>
      <c r="AF85" s="26"/>
      <c r="AG85">
        <f t="shared" si="5"/>
        <v>635.59416724798928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-111</v>
      </c>
      <c r="AM85" s="75">
        <f>RTM_PXI!I85</f>
        <v>0</v>
      </c>
      <c r="AN85" s="75">
        <f>RTM_PXI!O85</f>
        <v>0</v>
      </c>
      <c r="AO85" s="192">
        <f>GDAM_IEX!I85</f>
        <v>43.15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711.82155955811209</v>
      </c>
      <c r="P86" s="77">
        <v>65.907460017727075</v>
      </c>
      <c r="Q86" s="77">
        <v>21.969999999999995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125.46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-204.99</v>
      </c>
      <c r="AC86">
        <f t="shared" si="3"/>
        <v>11.19556167735213</v>
      </c>
      <c r="AD86">
        <f t="shared" si="4"/>
        <v>638.11249789848716</v>
      </c>
      <c r="AE86">
        <f>'IDT-1'!C86</f>
        <v>0</v>
      </c>
      <c r="AF86" s="26"/>
      <c r="AG86">
        <f t="shared" si="5"/>
        <v>638.11249789848716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-105</v>
      </c>
      <c r="AM86" s="75">
        <f>RTM_PXI!I86</f>
        <v>0</v>
      </c>
      <c r="AN86" s="75">
        <f>RTM_PXI!O86</f>
        <v>0</v>
      </c>
      <c r="AO86" s="192">
        <f>GDAM_IEX!I86</f>
        <v>33.56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704.21779244411221</v>
      </c>
      <c r="P87" s="77">
        <v>65.907460017727075</v>
      </c>
      <c r="Q87" s="77">
        <v>21.969999999999995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126.42999999999999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-204.38</v>
      </c>
      <c r="AC87">
        <f t="shared" si="3"/>
        <v>11.136158144182344</v>
      </c>
      <c r="AD87">
        <f t="shared" si="4"/>
        <v>612.55813431765694</v>
      </c>
      <c r="AE87">
        <f>'IDT-1'!C87</f>
        <v>0</v>
      </c>
      <c r="AF87" s="26"/>
      <c r="AG87">
        <f t="shared" si="5"/>
        <v>612.55813431765694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-115</v>
      </c>
      <c r="AM87" s="75">
        <f>RTM_PXI!I87</f>
        <v>0</v>
      </c>
      <c r="AN87" s="75">
        <f>RTM_PXI!O87</f>
        <v>0</v>
      </c>
      <c r="AO87" s="192">
        <f>GDAM_IEX!I87</f>
        <v>23.97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691.95983031124069</v>
      </c>
      <c r="P88" s="77">
        <v>65.907460017727075</v>
      </c>
      <c r="Q88" s="77">
        <v>21.969999999999995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127.3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-204.38</v>
      </c>
      <c r="AC88">
        <f t="shared" si="3"/>
        <v>10.907161439802101</v>
      </c>
      <c r="AD88">
        <f t="shared" si="4"/>
        <v>596.80916888916568</v>
      </c>
      <c r="AE88">
        <f>'IDT-1'!C88</f>
        <v>0</v>
      </c>
      <c r="AF88" s="26"/>
      <c r="AG88">
        <f t="shared" si="5"/>
        <v>596.80916888916568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-110</v>
      </c>
      <c r="AM88" s="75">
        <f>RTM_PXI!I88</f>
        <v>0</v>
      </c>
      <c r="AN88" s="75">
        <f>RTM_PXI!O88</f>
        <v>0</v>
      </c>
      <c r="AO88" s="192">
        <f>GDAM_IEX!I88</f>
        <v>14.38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691.00217701961014</v>
      </c>
      <c r="P89" s="77">
        <v>65.907460017727075</v>
      </c>
      <c r="Q89" s="77">
        <v>21.969999999999995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127.72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-204.38</v>
      </c>
      <c r="AC89">
        <f t="shared" si="3"/>
        <v>10.90905800366868</v>
      </c>
      <c r="AD89">
        <f t="shared" si="4"/>
        <v>566.88961903366862</v>
      </c>
      <c r="AE89">
        <f>'IDT-1'!C89</f>
        <v>0</v>
      </c>
      <c r="AF89" s="26"/>
      <c r="AG89">
        <f t="shared" si="5"/>
        <v>566.88961903366862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688.12921714471827</v>
      </c>
      <c r="P90" s="77">
        <v>65.907460017727075</v>
      </c>
      <c r="Q90" s="77">
        <v>21.969999999999995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137.31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-228.38</v>
      </c>
      <c r="AC90">
        <f t="shared" si="3"/>
        <v>11.179004379691342</v>
      </c>
      <c r="AD90">
        <f t="shared" si="4"/>
        <v>559.12671278275388</v>
      </c>
      <c r="AE90">
        <f>'IDT-1'!C90</f>
        <v>0</v>
      </c>
      <c r="AF90" s="26"/>
      <c r="AG90">
        <f t="shared" si="5"/>
        <v>559.12671278275388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-120</v>
      </c>
      <c r="AM90" s="75">
        <f>RTM_PXI!I90</f>
        <v>0</v>
      </c>
      <c r="AN90" s="75">
        <f>RTM_PXI!O90</f>
        <v>0</v>
      </c>
      <c r="AO90" s="192">
        <f>GDAM_IEX!I90</f>
        <v>4.79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661.58631147843084</v>
      </c>
      <c r="P91" s="77">
        <v>65.907460017727075</v>
      </c>
      <c r="Q91" s="77">
        <v>21.969999999999995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136.66999999999999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-253.17999999999998</v>
      </c>
      <c r="AC91">
        <f t="shared" si="3"/>
        <v>10.183378344936973</v>
      </c>
      <c r="AD91">
        <f t="shared" si="4"/>
        <v>618.13943315122094</v>
      </c>
      <c r="AE91">
        <f>'IDT-1'!C91</f>
        <v>0</v>
      </c>
      <c r="AF91" s="26"/>
      <c r="AG91">
        <f t="shared" si="5"/>
        <v>618.13943315122094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</v>
      </c>
      <c r="AM91" s="75">
        <f>RTM_PXI!I91</f>
        <v>0</v>
      </c>
      <c r="AN91" s="75">
        <f>RTM_PXI!O91</f>
        <v>0</v>
      </c>
      <c r="AO91" s="192">
        <f>GDAM_IEX!I91</f>
        <v>4.79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666.39199049443084</v>
      </c>
      <c r="P92" s="77">
        <v>65.907460017727075</v>
      </c>
      <c r="Q92" s="77">
        <v>21.97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136.68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-245.17999999999998</v>
      </c>
      <c r="AC92">
        <f t="shared" si="3"/>
        <v>10.11257930010021</v>
      </c>
      <c r="AD92">
        <f t="shared" si="4"/>
        <v>626.23591121205766</v>
      </c>
      <c r="AE92">
        <f>'IDT-1'!C92</f>
        <v>0</v>
      </c>
      <c r="AF92" s="26"/>
      <c r="AG92">
        <f t="shared" si="5"/>
        <v>626.23591121205766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633.92676259145242</v>
      </c>
      <c r="P93" s="77">
        <v>65.907460017727075</v>
      </c>
      <c r="Q93" s="77">
        <v>21.97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136.82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-245.17999999999998</v>
      </c>
      <c r="AC93">
        <f t="shared" si="3"/>
        <v>10.316414308274743</v>
      </c>
      <c r="AD93">
        <f t="shared" si="4"/>
        <v>538.70684830090477</v>
      </c>
      <c r="AE93">
        <f>'IDT-1'!C93</f>
        <v>0</v>
      </c>
      <c r="AF93" s="26"/>
      <c r="AG93">
        <f t="shared" si="5"/>
        <v>538.70684830090477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627.74449552535225</v>
      </c>
      <c r="P94" s="77">
        <v>65.907107053504802</v>
      </c>
      <c r="Q94" s="77">
        <v>21.97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136.72999999999999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10.438777802451812</v>
      </c>
      <c r="AD94">
        <f t="shared" si="4"/>
        <v>512.31186477640517</v>
      </c>
      <c r="AE94">
        <f>'IDT-1'!C94</f>
        <v>0</v>
      </c>
      <c r="AF94" s="26"/>
      <c r="AG94">
        <f t="shared" si="5"/>
        <v>512.31186477640517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-101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625.42159464335248</v>
      </c>
      <c r="P95" s="77">
        <v>65.902776022578877</v>
      </c>
      <c r="Q95" s="77">
        <v>21.97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136.18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-228.37</v>
      </c>
      <c r="AC95">
        <f t="shared" si="3"/>
        <v>10.690366959035339</v>
      </c>
      <c r="AD95">
        <f t="shared" si="4"/>
        <v>477.99304370689612</v>
      </c>
      <c r="AE95">
        <f>'IDT-1'!C95</f>
        <v>0</v>
      </c>
      <c r="AF95" s="26"/>
      <c r="AG95">
        <f t="shared" si="5"/>
        <v>477.99304370689612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-133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625.6520183133523</v>
      </c>
      <c r="P96" s="77">
        <v>65.906979930351895</v>
      </c>
      <c r="Q96" s="77">
        <v>9.59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79.650000000000006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0.66999999999999993</v>
      </c>
      <c r="AB96" s="117">
        <f>-STOA!O96</f>
        <v>-228.37</v>
      </c>
      <c r="AC96">
        <f t="shared" si="3"/>
        <v>9.7131423257875351</v>
      </c>
      <c r="AD96">
        <f t="shared" si="4"/>
        <v>452.29489591791662</v>
      </c>
      <c r="AE96">
        <f>'IDT-1'!C96</f>
        <v>0</v>
      </c>
      <c r="AF96" s="26"/>
      <c r="AG96">
        <f t="shared" si="5"/>
        <v>452.29489591791662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-91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608.68669952435971</v>
      </c>
      <c r="P97" s="77">
        <v>33.56</v>
      </c>
      <c r="Q97" s="77">
        <v>9.59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79.36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0.66999999999999993</v>
      </c>
      <c r="AB97" s="117">
        <f>-STOA!O97</f>
        <v>-228.37</v>
      </c>
      <c r="AC97">
        <f t="shared" si="3"/>
        <v>9.0014201438692485</v>
      </c>
      <c r="AD97">
        <f t="shared" si="4"/>
        <v>434.40431938049039</v>
      </c>
      <c r="AE97">
        <f>'IDT-1'!C97</f>
        <v>0</v>
      </c>
      <c r="AF97" s="26"/>
      <c r="AG97">
        <f t="shared" si="5"/>
        <v>434.40431938049039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600.77070184055958</v>
      </c>
      <c r="P98" s="77">
        <v>33.56</v>
      </c>
      <c r="Q98" s="77">
        <v>9.59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78.34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-14</v>
      </c>
      <c r="AA98" s="117">
        <f>STOA!I98</f>
        <v>0.66999999999999993</v>
      </c>
      <c r="AB98" s="117">
        <f>-STOA!O98</f>
        <v>-228.37</v>
      </c>
      <c r="AC98">
        <f t="shared" si="3"/>
        <v>9.2246397000064491</v>
      </c>
      <c r="AD98">
        <f t="shared" si="4"/>
        <v>391.24510214055323</v>
      </c>
      <c r="AE98">
        <f>'IDT-1'!C98</f>
        <v>0</v>
      </c>
      <c r="AF98" s="26"/>
      <c r="AG98">
        <f t="shared" si="5"/>
        <v>391.24510214055323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15.462222255406981</v>
      </c>
      <c r="P99" s="77">
        <f t="shared" si="6"/>
        <v>1.5649025967441328</v>
      </c>
      <c r="Q99" s="77">
        <f t="shared" si="6"/>
        <v>0.43909536579296632</v>
      </c>
      <c r="R99" s="80">
        <f t="shared" si="6"/>
        <v>0.22668498651887611</v>
      </c>
      <c r="S99" s="80">
        <f t="shared" si="6"/>
        <v>0</v>
      </c>
      <c r="T99" s="78">
        <f t="shared" si="6"/>
        <v>0.87884249999999997</v>
      </c>
      <c r="U99" s="78">
        <f t="shared" si="6"/>
        <v>2.3523799999999992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1.7067499999999999E-2</v>
      </c>
      <c r="Z99" s="75">
        <f t="shared" si="6"/>
        <v>-1.1027499999999999</v>
      </c>
      <c r="AA99" s="117">
        <f t="shared" si="6"/>
        <v>1.5930000000000027E-2</v>
      </c>
      <c r="AB99" s="117">
        <f t="shared" si="6"/>
        <v>-4.868909999999997</v>
      </c>
      <c r="AC99">
        <f t="shared" si="6"/>
        <v>0.25521588587029903</v>
      </c>
      <c r="AD99">
        <f t="shared" si="6"/>
        <v>14.337997298592654</v>
      </c>
      <c r="AE99">
        <f t="shared" si="6"/>
        <v>-0.1190065</v>
      </c>
      <c r="AG99">
        <f t="shared" si="6"/>
        <v>14.218990798592653</v>
      </c>
      <c r="AI99">
        <f t="shared" si="6"/>
        <v>0</v>
      </c>
      <c r="AJ99">
        <f t="shared" si="6"/>
        <v>0</v>
      </c>
      <c r="AK99">
        <f t="shared" si="6"/>
        <v>2.0135E-2</v>
      </c>
      <c r="AL99">
        <f t="shared" si="6"/>
        <v>-1.198</v>
      </c>
      <c r="AM99">
        <f t="shared" si="6"/>
        <v>0</v>
      </c>
      <c r="AN99">
        <f t="shared" si="6"/>
        <v>0</v>
      </c>
      <c r="AO99">
        <f t="shared" si="6"/>
        <v>0.78840999999999972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O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388.38723566785825</v>
      </c>
      <c r="P3" s="77">
        <v>38.35824230205278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226.72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-57</v>
      </c>
      <c r="AA3" s="117">
        <f>STOA!J3</f>
        <v>1.6600000000000001</v>
      </c>
      <c r="AB3" s="117">
        <f>-STOA!P3</f>
        <v>0</v>
      </c>
      <c r="AC3">
        <f>SUMIF(B3:AB3,"&gt;0")*$AC$2-SUMIF(B3:AB3,"&lt;0")*($AC$2/(1-$AC$2))+SUMIF(AI3:AR3,"&gt;0")*$AC$2-SUMIF(AI3:AR3,"&lt;0")*($AC$2/(1-$AC$2))</f>
        <v>6.4662511310746842</v>
      </c>
      <c r="AD3">
        <f>SUM(B3:AB3,AI3:AR3)-AC3</f>
        <v>613.5905468388363</v>
      </c>
      <c r="AE3">
        <f>'IDT-1'!F3</f>
        <v>0</v>
      </c>
      <c r="AF3" s="26"/>
      <c r="AG3">
        <f>SUM(AD3:AF3)</f>
        <v>613.5905468388363</v>
      </c>
      <c r="AI3" s="75">
        <f>PXIL!J3</f>
        <v>0</v>
      </c>
      <c r="AJ3" s="75">
        <f>PXIL!P3</f>
        <v>0</v>
      </c>
      <c r="AK3" s="75">
        <f>RTM_IEX!J3</f>
        <v>14.38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388.09256279325837</v>
      </c>
      <c r="P4" s="77">
        <v>38.36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226.76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-79</v>
      </c>
      <c r="AA4" s="117">
        <f>STOA!J4</f>
        <v>1.6600000000000001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6.6593442830084379</v>
      </c>
      <c r="AD4">
        <f t="shared" ref="AD4:AD67" si="1">SUM(B4:AB4,AI4:AR4)-AC4</f>
        <v>591.14453851024996</v>
      </c>
      <c r="AE4">
        <f>'IDT-1'!F4</f>
        <v>0</v>
      </c>
      <c r="AF4" s="26"/>
      <c r="AG4">
        <f t="shared" ref="AG4:AG67" si="2">SUM(AD4:AF4)</f>
        <v>591.14453851024996</v>
      </c>
      <c r="AI4" s="75">
        <f>PXIL!J4</f>
        <v>0</v>
      </c>
      <c r="AJ4" s="75">
        <f>PXIL!P4</f>
        <v>0</v>
      </c>
      <c r="AK4" s="75">
        <f>RTM_IEX!J4</f>
        <v>14.38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383.7409045897187</v>
      </c>
      <c r="P5" s="77">
        <v>38.36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226.76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-100</v>
      </c>
      <c r="AA5" s="117">
        <f>STOA!J5</f>
        <v>1.6600000000000001</v>
      </c>
      <c r="AB5" s="117">
        <f>-STOA!P5</f>
        <v>0</v>
      </c>
      <c r="AC5">
        <f t="shared" si="0"/>
        <v>6.7653383687833912</v>
      </c>
      <c r="AD5">
        <f t="shared" si="1"/>
        <v>560.89688622093536</v>
      </c>
      <c r="AE5">
        <f>'IDT-1'!F5</f>
        <v>0</v>
      </c>
      <c r="AF5" s="26"/>
      <c r="AG5">
        <f t="shared" si="2"/>
        <v>560.89688622093536</v>
      </c>
      <c r="AI5" s="75">
        <f>PXIL!J5</f>
        <v>0</v>
      </c>
      <c r="AJ5" s="75">
        <f>PXIL!P5</f>
        <v>0</v>
      </c>
      <c r="AK5" s="75">
        <f>RTM_IEX!J5</f>
        <v>9.59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373.762944824844</v>
      </c>
      <c r="P6" s="77">
        <v>38.36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226.76999999999998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-119</v>
      </c>
      <c r="AA6" s="117">
        <f>STOA!J6</f>
        <v>1.6600000000000001</v>
      </c>
      <c r="AB6" s="117">
        <f>-STOA!P6</f>
        <v>0</v>
      </c>
      <c r="AC6">
        <f t="shared" si="0"/>
        <v>6.9394752962181103</v>
      </c>
      <c r="AD6">
        <f t="shared" si="1"/>
        <v>502.16478952862587</v>
      </c>
      <c r="AE6">
        <f>'IDT-1'!F6</f>
        <v>0</v>
      </c>
      <c r="AF6" s="26"/>
      <c r="AG6">
        <f t="shared" si="2"/>
        <v>502.16478952862587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364.93254728904537</v>
      </c>
      <c r="P7" s="77">
        <v>38.36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226.87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-136</v>
      </c>
      <c r="AA7" s="117">
        <f>STOA!J7</f>
        <v>1.6600000000000001</v>
      </c>
      <c r="AB7" s="117">
        <f>-STOA!P7</f>
        <v>0</v>
      </c>
      <c r="AC7">
        <f t="shared" si="0"/>
        <v>7.2355291538352864</v>
      </c>
      <c r="AD7">
        <f t="shared" si="1"/>
        <v>451.13833813521018</v>
      </c>
      <c r="AE7">
        <f>'IDT-1'!F7</f>
        <v>0</v>
      </c>
      <c r="AF7" s="26"/>
      <c r="AG7">
        <f t="shared" si="2"/>
        <v>451.13833813521018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365.81503484064541</v>
      </c>
      <c r="P8" s="77">
        <v>38.36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226.87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-143</v>
      </c>
      <c r="AA8" s="117">
        <f>STOA!J8</f>
        <v>1.6600000000000001</v>
      </c>
      <c r="AB8" s="117">
        <f>-STOA!P8</f>
        <v>0</v>
      </c>
      <c r="AC8">
        <f t="shared" si="0"/>
        <v>6.905926198445945</v>
      </c>
      <c r="AD8">
        <f t="shared" si="1"/>
        <v>490.35042864219957</v>
      </c>
      <c r="AE8">
        <f>'IDT-1'!F8</f>
        <v>0</v>
      </c>
      <c r="AF8" s="26"/>
      <c r="AG8">
        <f t="shared" si="2"/>
        <v>490.35042864219957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357.87197480904535</v>
      </c>
      <c r="P9" s="77">
        <v>38.36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226.88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-166</v>
      </c>
      <c r="AA9" s="117">
        <f>STOA!J9</f>
        <v>1.6600000000000001</v>
      </c>
      <c r="AB9" s="117">
        <f>-STOA!P9</f>
        <v>0</v>
      </c>
      <c r="AC9">
        <f t="shared" si="0"/>
        <v>7.293400203178356</v>
      </c>
      <c r="AD9">
        <f t="shared" si="1"/>
        <v>487.78989460586706</v>
      </c>
      <c r="AE9">
        <f>'IDT-1'!F9</f>
        <v>0</v>
      </c>
      <c r="AF9" s="26"/>
      <c r="AG9">
        <f t="shared" si="2"/>
        <v>487.78989460586706</v>
      </c>
      <c r="AI9" s="75">
        <f>PXIL!J9</f>
        <v>0</v>
      </c>
      <c r="AJ9" s="75">
        <f>PXIL!P9</f>
        <v>0</v>
      </c>
      <c r="AK9" s="75">
        <f>RTM_IEX!J9</f>
        <v>28.76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352.70604825832157</v>
      </c>
      <c r="P10" s="77">
        <v>38.36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230.57999999999998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-174</v>
      </c>
      <c r="AA10" s="117">
        <f>STOA!J10</f>
        <v>1.6600000000000001</v>
      </c>
      <c r="AB10" s="117">
        <f>-STOA!P10</f>
        <v>0</v>
      </c>
      <c r="AC10">
        <f t="shared" si="0"/>
        <v>7.3936770697095504</v>
      </c>
      <c r="AD10">
        <f t="shared" si="1"/>
        <v>483.01369118861209</v>
      </c>
      <c r="AE10">
        <f>'IDT-1'!F10</f>
        <v>0</v>
      </c>
      <c r="AF10" s="26"/>
      <c r="AG10">
        <f t="shared" si="2"/>
        <v>483.01369118861209</v>
      </c>
      <c r="AI10" s="75">
        <f>PXIL!J10</f>
        <v>0</v>
      </c>
      <c r="AJ10" s="75">
        <f>PXIL!P10</f>
        <v>0</v>
      </c>
      <c r="AK10" s="75">
        <f>RTM_IEX!J10</f>
        <v>33.549999999999997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349.14399791717875</v>
      </c>
      <c r="P11" s="77">
        <v>38.36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230.45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-182</v>
      </c>
      <c r="AA11" s="117">
        <f>STOA!J11</f>
        <v>1.6600000000000001</v>
      </c>
      <c r="AB11" s="117">
        <f>-STOA!P11</f>
        <v>0</v>
      </c>
      <c r="AC11">
        <f t="shared" si="0"/>
        <v>7.4745400468850551</v>
      </c>
      <c r="AD11">
        <f t="shared" si="1"/>
        <v>476.05077787029376</v>
      </c>
      <c r="AE11">
        <f>'IDT-1'!F11</f>
        <v>0</v>
      </c>
      <c r="AF11" s="26"/>
      <c r="AG11">
        <f t="shared" si="2"/>
        <v>476.05077787029376</v>
      </c>
      <c r="AI11" s="75">
        <f>PXIL!J11</f>
        <v>0</v>
      </c>
      <c r="AJ11" s="75">
        <f>PXIL!P11</f>
        <v>0</v>
      </c>
      <c r="AK11" s="75">
        <f>RTM_IEX!J11</f>
        <v>38.36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349.43808007576291</v>
      </c>
      <c r="P12" s="77">
        <v>38.36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230.45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-179</v>
      </c>
      <c r="AA12" s="117">
        <f>STOA!J12</f>
        <v>1.6600000000000001</v>
      </c>
      <c r="AB12" s="117">
        <f>-STOA!P12</f>
        <v>0</v>
      </c>
      <c r="AC12">
        <f t="shared" si="0"/>
        <v>7.3661015873140094</v>
      </c>
      <c r="AD12">
        <f t="shared" si="1"/>
        <v>469.86329848844895</v>
      </c>
      <c r="AE12">
        <f>'IDT-1'!F12</f>
        <v>0</v>
      </c>
      <c r="AF12" s="26"/>
      <c r="AG12">
        <f t="shared" si="2"/>
        <v>469.86329848844895</v>
      </c>
      <c r="AI12" s="75">
        <f>PXIL!J12</f>
        <v>0</v>
      </c>
      <c r="AJ12" s="75">
        <f>PXIL!P12</f>
        <v>0</v>
      </c>
      <c r="AK12" s="75">
        <f>RTM_IEX!J12</f>
        <v>28.77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346.39781289403578</v>
      </c>
      <c r="P13" s="77">
        <v>38.36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230.45999999999998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-181</v>
      </c>
      <c r="AA13" s="117">
        <f>STOA!J13</f>
        <v>1.6600000000000001</v>
      </c>
      <c r="AB13" s="117">
        <f>-STOA!P13</f>
        <v>0</v>
      </c>
      <c r="AC13">
        <f t="shared" si="0"/>
        <v>7.3259686792140846</v>
      </c>
      <c r="AD13">
        <f t="shared" si="1"/>
        <v>411.10316421482173</v>
      </c>
      <c r="AE13">
        <f>'IDT-1'!F13</f>
        <v>0</v>
      </c>
      <c r="AF13" s="26"/>
      <c r="AG13">
        <f t="shared" si="2"/>
        <v>411.10316421482173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344.33822477452475</v>
      </c>
      <c r="P14" s="77">
        <v>38.36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230.40999999999997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-185</v>
      </c>
      <c r="AA14" s="117">
        <f>STOA!J14</f>
        <v>1.6600000000000001</v>
      </c>
      <c r="AB14" s="117">
        <f>-STOA!P14</f>
        <v>0</v>
      </c>
      <c r="AC14">
        <f t="shared" si="0"/>
        <v>7.2475076257962856</v>
      </c>
      <c r="AD14">
        <f t="shared" si="1"/>
        <v>444.45203714872849</v>
      </c>
      <c r="AE14">
        <f>'IDT-1'!F14</f>
        <v>0</v>
      </c>
      <c r="AF14" s="26"/>
      <c r="AG14">
        <f t="shared" si="2"/>
        <v>444.45203714872849</v>
      </c>
      <c r="AI14" s="75">
        <f>PXIL!J14</f>
        <v>0</v>
      </c>
      <c r="AJ14" s="75">
        <f>PXIL!P14</f>
        <v>0</v>
      </c>
      <c r="AK14" s="75">
        <f>RTM_IEX!J14</f>
        <v>14.38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349.0125691207723</v>
      </c>
      <c r="P15" s="77">
        <v>38.36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230.30999999999997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-190</v>
      </c>
      <c r="AA15" s="117">
        <f>STOA!J15</f>
        <v>1.6600000000000001</v>
      </c>
      <c r="AB15" s="117">
        <f>-STOA!P15</f>
        <v>0</v>
      </c>
      <c r="AC15">
        <f t="shared" si="0"/>
        <v>7.3321524936542408</v>
      </c>
      <c r="AD15">
        <f t="shared" si="1"/>
        <v>443.94173662711813</v>
      </c>
      <c r="AE15">
        <f>'IDT-1'!F15</f>
        <v>0</v>
      </c>
      <c r="AF15" s="26"/>
      <c r="AG15">
        <f t="shared" si="2"/>
        <v>443.94173662711813</v>
      </c>
      <c r="AI15" s="75">
        <f>PXIL!J15</f>
        <v>0</v>
      </c>
      <c r="AJ15" s="75">
        <f>PXIL!P15</f>
        <v>0</v>
      </c>
      <c r="AK15" s="75">
        <f>RTM_IEX!J15</f>
        <v>14.38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347.75750302935643</v>
      </c>
      <c r="P16" s="77">
        <v>38.36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230.09999999999997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-194</v>
      </c>
      <c r="AA16" s="117">
        <f>STOA!J16</f>
        <v>1.6600000000000001</v>
      </c>
      <c r="AB16" s="117">
        <f>-STOA!P16</f>
        <v>0</v>
      </c>
      <c r="AC16">
        <f t="shared" si="0"/>
        <v>7.354772422138562</v>
      </c>
      <c r="AD16">
        <f t="shared" si="1"/>
        <v>438.45405060721788</v>
      </c>
      <c r="AE16">
        <f>'IDT-1'!F16</f>
        <v>0</v>
      </c>
      <c r="AF16" s="26"/>
      <c r="AG16">
        <f t="shared" si="2"/>
        <v>438.45405060721788</v>
      </c>
      <c r="AI16" s="75">
        <f>PXIL!J16</f>
        <v>0</v>
      </c>
      <c r="AJ16" s="75">
        <f>PXIL!P16</f>
        <v>0</v>
      </c>
      <c r="AK16" s="75">
        <f>RTM_IEX!J16</f>
        <v>14.38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344.52122343458183</v>
      </c>
      <c r="P17" s="77">
        <v>38.36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232.27999999999997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-201</v>
      </c>
      <c r="AA17" s="117">
        <f>STOA!J17</f>
        <v>1.6600000000000001</v>
      </c>
      <c r="AB17" s="117">
        <f>-STOA!P17</f>
        <v>0</v>
      </c>
      <c r="AC17">
        <f t="shared" si="0"/>
        <v>7.4077120543599131</v>
      </c>
      <c r="AD17">
        <f t="shared" si="1"/>
        <v>430.35483138022198</v>
      </c>
      <c r="AE17">
        <f>'IDT-1'!F17</f>
        <v>0</v>
      </c>
      <c r="AF17" s="26"/>
      <c r="AG17">
        <f t="shared" si="2"/>
        <v>430.35483138022198</v>
      </c>
      <c r="AI17" s="75">
        <f>PXIL!J17</f>
        <v>0</v>
      </c>
      <c r="AJ17" s="75">
        <f>PXIL!P17</f>
        <v>0</v>
      </c>
      <c r="AK17" s="75">
        <f>RTM_IEX!J17</f>
        <v>14.39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345.69799891824539</v>
      </c>
      <c r="P18" s="77">
        <v>38.36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232.39999999999998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-204</v>
      </c>
      <c r="AA18" s="117">
        <f>STOA!J18</f>
        <v>1.6600000000000001</v>
      </c>
      <c r="AB18" s="117">
        <f>-STOA!P18</f>
        <v>0</v>
      </c>
      <c r="AC18">
        <f t="shared" si="0"/>
        <v>7.4789323565822547</v>
      </c>
      <c r="AD18">
        <f t="shared" si="1"/>
        <v>396.19038656166316</v>
      </c>
      <c r="AE18">
        <f>'IDT-1'!F18</f>
        <v>0</v>
      </c>
      <c r="AF18" s="26"/>
      <c r="AG18">
        <f t="shared" si="2"/>
        <v>396.19038656166316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360.77550781874538</v>
      </c>
      <c r="P19" s="77">
        <v>38.36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232.35999999999996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-200</v>
      </c>
      <c r="AA19" s="117">
        <f>STOA!J19</f>
        <v>1.6600000000000001</v>
      </c>
      <c r="AB19" s="117">
        <f>-STOA!P19</f>
        <v>0</v>
      </c>
      <c r="AC19">
        <f t="shared" si="0"/>
        <v>7.5424876294183578</v>
      </c>
      <c r="AD19">
        <f t="shared" si="1"/>
        <v>447.5443401893271</v>
      </c>
      <c r="AE19">
        <f>'IDT-1'!F19</f>
        <v>0</v>
      </c>
      <c r="AF19" s="26"/>
      <c r="AG19">
        <f t="shared" si="2"/>
        <v>447.5443401893271</v>
      </c>
      <c r="AI19" s="75">
        <f>PXIL!J19</f>
        <v>0</v>
      </c>
      <c r="AJ19" s="75">
        <f>PXIL!P19</f>
        <v>0</v>
      </c>
      <c r="AK19" s="75">
        <f>RTM_IEX!J19</f>
        <v>14.38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361.75624641304535</v>
      </c>
      <c r="P20" s="77">
        <v>38.36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232.31999999999996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-192</v>
      </c>
      <c r="AA20" s="117">
        <f>STOA!J20</f>
        <v>1.6600000000000001</v>
      </c>
      <c r="AB20" s="117">
        <f>-STOA!P20</f>
        <v>0</v>
      </c>
      <c r="AC20">
        <f t="shared" si="0"/>
        <v>7.5219811088706345</v>
      </c>
      <c r="AD20">
        <f t="shared" si="1"/>
        <v>461.30558530417471</v>
      </c>
      <c r="AE20">
        <f>'IDT-1'!F20</f>
        <v>0</v>
      </c>
      <c r="AF20" s="26"/>
      <c r="AG20">
        <f t="shared" si="2"/>
        <v>461.30558530417471</v>
      </c>
      <c r="AI20" s="75">
        <f>PXIL!J20</f>
        <v>0</v>
      </c>
      <c r="AJ20" s="75">
        <f>PXIL!P20</f>
        <v>0</v>
      </c>
      <c r="AK20" s="75">
        <f>RTM_IEX!J20</f>
        <v>19.18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372.74802121061299</v>
      </c>
      <c r="P21" s="77">
        <v>38.36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232.08999999999997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-183</v>
      </c>
      <c r="AA21" s="117">
        <f>STOA!J21</f>
        <v>1.6600000000000001</v>
      </c>
      <c r="AB21" s="117">
        <f>-STOA!P21</f>
        <v>0</v>
      </c>
      <c r="AC21">
        <f t="shared" si="0"/>
        <v>7.7055655793894724</v>
      </c>
      <c r="AD21">
        <f t="shared" si="1"/>
        <v>500.06377563122356</v>
      </c>
      <c r="AE21">
        <f>'IDT-1'!F21</f>
        <v>0</v>
      </c>
      <c r="AF21" s="26"/>
      <c r="AG21">
        <f t="shared" si="2"/>
        <v>500.06377563122356</v>
      </c>
      <c r="AI21" s="75">
        <f>PXIL!J21</f>
        <v>0</v>
      </c>
      <c r="AJ21" s="75">
        <f>PXIL!P21</f>
        <v>0</v>
      </c>
      <c r="AK21" s="75">
        <f>RTM_IEX!J21</f>
        <v>38.36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378.0051511241129</v>
      </c>
      <c r="P22" s="77">
        <v>38.36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235.11999999999995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-168</v>
      </c>
      <c r="AA22" s="117">
        <f>STOA!J22</f>
        <v>1.6600000000000001</v>
      </c>
      <c r="AB22" s="117">
        <f>-STOA!P22</f>
        <v>0</v>
      </c>
      <c r="AC22">
        <f t="shared" si="0"/>
        <v>7.4765364097953411</v>
      </c>
      <c r="AD22">
        <f t="shared" si="1"/>
        <v>504.39993471431762</v>
      </c>
      <c r="AE22">
        <f>'IDT-1'!F22</f>
        <v>0</v>
      </c>
      <c r="AF22" s="26"/>
      <c r="AG22">
        <f t="shared" si="2"/>
        <v>504.39993471431762</v>
      </c>
      <c r="AI22" s="75">
        <f>PXIL!J22</f>
        <v>0</v>
      </c>
      <c r="AJ22" s="75">
        <f>PXIL!P22</f>
        <v>0</v>
      </c>
      <c r="AK22" s="75">
        <f>RTM_IEX!J22</f>
        <v>19.18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376.47878245281294</v>
      </c>
      <c r="P23" s="77">
        <v>38.36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234.70999999999995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-157</v>
      </c>
      <c r="AA23" s="117">
        <f>STOA!J23</f>
        <v>1.6600000000000001</v>
      </c>
      <c r="AB23" s="117">
        <f>-STOA!P23</f>
        <v>0</v>
      </c>
      <c r="AC23">
        <f t="shared" si="0"/>
        <v>7.2108092177881433</v>
      </c>
      <c r="AD23">
        <f t="shared" si="1"/>
        <v>492.54929323502483</v>
      </c>
      <c r="AE23">
        <f>'IDT-1'!F23</f>
        <v>0</v>
      </c>
      <c r="AF23" s="26"/>
      <c r="AG23">
        <f t="shared" si="2"/>
        <v>492.54929323502483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390.63803270995828</v>
      </c>
      <c r="P24" s="77">
        <v>38.359999999999992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234.42999999999995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-133</v>
      </c>
      <c r="AA24" s="117">
        <f>STOA!J24</f>
        <v>1.6600000000000001</v>
      </c>
      <c r="AB24" s="117">
        <f>-STOA!P24</f>
        <v>0</v>
      </c>
      <c r="AC24">
        <f t="shared" si="0"/>
        <v>7.3130513044739445</v>
      </c>
      <c r="AD24">
        <f t="shared" si="1"/>
        <v>556.29630140548431</v>
      </c>
      <c r="AE24">
        <f>'IDT-1'!F24</f>
        <v>0</v>
      </c>
      <c r="AF24" s="26"/>
      <c r="AG24">
        <f t="shared" si="2"/>
        <v>556.29630140548431</v>
      </c>
      <c r="AI24" s="75">
        <f>PXIL!J24</f>
        <v>0</v>
      </c>
      <c r="AJ24" s="75">
        <f>PXIL!P24</f>
        <v>0</v>
      </c>
      <c r="AK24" s="75">
        <f>RTM_IEX!J24</f>
        <v>23.97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407.29682177489354</v>
      </c>
      <c r="P25" s="77">
        <v>38.358092680986474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277.79000000000002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-185</v>
      </c>
      <c r="AA25" s="117">
        <f>STOA!J25</f>
        <v>1.6600000000000001</v>
      </c>
      <c r="AB25" s="117">
        <f>-STOA!P25</f>
        <v>0</v>
      </c>
      <c r="AC25">
        <f t="shared" si="0"/>
        <v>8.4294064949922127</v>
      </c>
      <c r="AD25">
        <f t="shared" si="1"/>
        <v>577.57682796088784</v>
      </c>
      <c r="AE25">
        <f>'IDT-1'!F25</f>
        <v>0</v>
      </c>
      <c r="AF25" s="26"/>
      <c r="AG25">
        <f t="shared" si="2"/>
        <v>577.57682796088784</v>
      </c>
      <c r="AI25" s="75">
        <f>PXIL!J25</f>
        <v>0</v>
      </c>
      <c r="AJ25" s="75">
        <f>PXIL!P25</f>
        <v>0</v>
      </c>
      <c r="AK25" s="75">
        <f>RTM_IEX!J25</f>
        <v>38.35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423.38741288276401</v>
      </c>
      <c r="P26" s="77">
        <v>76.41</v>
      </c>
      <c r="Q26" s="77">
        <v>26.53440112806901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325.8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-268</v>
      </c>
      <c r="AA26" s="117">
        <f>STOA!J26</f>
        <v>1.6600000000000001</v>
      </c>
      <c r="AB26" s="117">
        <f>-STOA!P26</f>
        <v>0</v>
      </c>
      <c r="AC26">
        <f t="shared" si="0"/>
        <v>10.13514379541801</v>
      </c>
      <c r="AD26">
        <f t="shared" si="1"/>
        <v>602.96799021541494</v>
      </c>
      <c r="AE26">
        <f>'IDT-1'!F26</f>
        <v>0</v>
      </c>
      <c r="AF26" s="26"/>
      <c r="AG26">
        <f t="shared" si="2"/>
        <v>602.96799021541494</v>
      </c>
      <c r="AI26" s="75">
        <f>PXIL!J26</f>
        <v>0</v>
      </c>
      <c r="AJ26" s="75">
        <f>PXIL!P26</f>
        <v>0</v>
      </c>
      <c r="AK26" s="75">
        <f>RTM_IEX!J26</f>
        <v>27.43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463.94015687496403</v>
      </c>
      <c r="P27" s="77">
        <v>79.606932059038883</v>
      </c>
      <c r="Q27" s="77">
        <v>26.529999999999998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355.5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-219</v>
      </c>
      <c r="AA27" s="117">
        <f>STOA!J27</f>
        <v>1.6600000000000001</v>
      </c>
      <c r="AB27" s="117">
        <f>-STOA!P27</f>
        <v>0</v>
      </c>
      <c r="AC27">
        <f t="shared" si="0"/>
        <v>10.504565704653125</v>
      </c>
      <c r="AD27">
        <f t="shared" si="1"/>
        <v>652.61384322934975</v>
      </c>
      <c r="AE27">
        <f>'IDT-1'!F27</f>
        <v>-59.393999999999998</v>
      </c>
      <c r="AF27" s="26"/>
      <c r="AG27">
        <f t="shared" si="2"/>
        <v>593.21984322934975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523.20638672856398</v>
      </c>
      <c r="P28" s="77">
        <v>79.606932059038883</v>
      </c>
      <c r="Q28" s="77">
        <v>26.529999999999998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354.86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-139</v>
      </c>
      <c r="AA28" s="117">
        <f>STOA!J28</f>
        <v>1.6600000000000001</v>
      </c>
      <c r="AB28" s="117">
        <f>-STOA!P28</f>
        <v>0</v>
      </c>
      <c r="AC28">
        <f t="shared" si="0"/>
        <v>9.9107105870903887</v>
      </c>
      <c r="AD28">
        <f t="shared" si="1"/>
        <v>836.83392820051233</v>
      </c>
      <c r="AE28">
        <f>'IDT-1'!F28</f>
        <v>-95.721999999999994</v>
      </c>
      <c r="AF28" s="26"/>
      <c r="AG28">
        <f t="shared" si="2"/>
        <v>741.11192820051235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662.72514787664409</v>
      </c>
      <c r="P29" s="77">
        <v>79.606932059038883</v>
      </c>
      <c r="Q29" s="77">
        <v>26.529999999999998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389.86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-283</v>
      </c>
      <c r="AA29" s="117">
        <f>STOA!J29</f>
        <v>1.6600000000000001</v>
      </c>
      <c r="AB29" s="117">
        <f>-STOA!P29</f>
        <v>0</v>
      </c>
      <c r="AC29">
        <f t="shared" si="0"/>
        <v>12.858713961222552</v>
      </c>
      <c r="AD29">
        <f t="shared" si="1"/>
        <v>849.47468597446039</v>
      </c>
      <c r="AE29">
        <f>'IDT-1'!F29</f>
        <v>-118.211</v>
      </c>
      <c r="AF29" s="26"/>
      <c r="AG29">
        <f t="shared" si="2"/>
        <v>731.26368597446037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676.94969676144979</v>
      </c>
      <c r="P30" s="77">
        <v>79.606932059038883</v>
      </c>
      <c r="Q30" s="77">
        <v>26.529999999999998</v>
      </c>
      <c r="R30" s="80">
        <v>1.95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389.55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-219</v>
      </c>
      <c r="AA30" s="117">
        <f>STOA!J30</f>
        <v>1.6600000000000001</v>
      </c>
      <c r="AB30" s="117">
        <f>-STOA!P30</f>
        <v>0</v>
      </c>
      <c r="AC30">
        <f t="shared" si="0"/>
        <v>12.55074191715541</v>
      </c>
      <c r="AD30">
        <f t="shared" si="1"/>
        <v>973.48720690333323</v>
      </c>
      <c r="AE30">
        <f>'IDT-1'!F30</f>
        <v>-144.73599999999999</v>
      </c>
      <c r="AF30" s="26"/>
      <c r="AG30">
        <f t="shared" si="2"/>
        <v>828.75120690333324</v>
      </c>
      <c r="AI30" s="75">
        <f>PXIL!J30</f>
        <v>0</v>
      </c>
      <c r="AJ30" s="75">
        <f>PXIL!P30</f>
        <v>0</v>
      </c>
      <c r="AK30" s="75">
        <f>RTM_IEX!J30</f>
        <v>28.77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704.51602496857322</v>
      </c>
      <c r="P31" s="77">
        <v>79.606932059038883</v>
      </c>
      <c r="Q31" s="77">
        <v>26.529999999999998</v>
      </c>
      <c r="R31" s="80">
        <v>6.1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389.29999999999995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-233</v>
      </c>
      <c r="AA31" s="117">
        <f>STOA!J31</f>
        <v>1.61</v>
      </c>
      <c r="AB31" s="117">
        <f>-STOA!P31</f>
        <v>0</v>
      </c>
      <c r="AC31">
        <f t="shared" si="0"/>
        <v>12.699203390688828</v>
      </c>
      <c r="AD31">
        <f t="shared" si="1"/>
        <v>962.08507363692308</v>
      </c>
      <c r="AE31">
        <f>'IDT-1'!F31</f>
        <v>-100.911</v>
      </c>
      <c r="AF31" s="26"/>
      <c r="AG31">
        <f t="shared" si="2"/>
        <v>861.17407363692314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715.34738432865583</v>
      </c>
      <c r="P32" s="77">
        <v>79.606932059038883</v>
      </c>
      <c r="Q32" s="77">
        <v>26.529999999999998</v>
      </c>
      <c r="R32" s="80">
        <v>11.71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390.32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-73</v>
      </c>
      <c r="AA32" s="117">
        <f>STOA!J32</f>
        <v>1.61</v>
      </c>
      <c r="AB32" s="117">
        <f>-STOA!P32</f>
        <v>0</v>
      </c>
      <c r="AC32">
        <f t="shared" si="0"/>
        <v>11.772306949506303</v>
      </c>
      <c r="AD32">
        <f t="shared" si="1"/>
        <v>1179.103329438188</v>
      </c>
      <c r="AE32">
        <f>'IDT-1'!F32</f>
        <v>-206</v>
      </c>
      <c r="AF32" s="26"/>
      <c r="AG32">
        <f t="shared" si="2"/>
        <v>973.10332943818798</v>
      </c>
      <c r="AI32" s="75">
        <f>PXIL!J32</f>
        <v>0</v>
      </c>
      <c r="AJ32" s="75">
        <f>PXIL!P32</f>
        <v>0</v>
      </c>
      <c r="AK32" s="75">
        <f>RTM_IEX!J32</f>
        <v>38.36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725.6702815210557</v>
      </c>
      <c r="P33" s="77">
        <v>79.606932059038883</v>
      </c>
      <c r="Q33" s="77">
        <v>26.529999999999998</v>
      </c>
      <c r="R33" s="80">
        <v>19.009999999999998</v>
      </c>
      <c r="S33" s="80">
        <v>0</v>
      </c>
      <c r="T33" s="78">
        <f>SUMPRODUCT(LTA!F33:AJ33,LTA!F$101:AJ$101,LTA!F$105:AJ$105)</f>
        <v>1.27</v>
      </c>
      <c r="U33" s="78">
        <f>SUMPRODUCT(LTA!F33:AJ33,LTA!F$102:AJ$102,LTA!F$105:AJ$105)</f>
        <v>397.59999999999997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1.61</v>
      </c>
      <c r="AB33" s="117">
        <f>-STOA!P33</f>
        <v>0</v>
      </c>
      <c r="AC33">
        <f t="shared" si="0"/>
        <v>11.265645135679165</v>
      </c>
      <c r="AD33">
        <f t="shared" si="1"/>
        <v>1268.6828884444153</v>
      </c>
      <c r="AE33">
        <f>'IDT-1'!F33</f>
        <v>-223.316</v>
      </c>
      <c r="AF33" s="26"/>
      <c r="AG33">
        <f t="shared" si="2"/>
        <v>1045.3668884444153</v>
      </c>
      <c r="AI33" s="75">
        <f>PXIL!J33</f>
        <v>0</v>
      </c>
      <c r="AJ33" s="75">
        <f>PXIL!P33</f>
        <v>0</v>
      </c>
      <c r="AK33" s="75">
        <f>RTM_IEX!J33</f>
        <v>28.77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725.59490996505576</v>
      </c>
      <c r="P34" s="77">
        <v>79.606932059038883</v>
      </c>
      <c r="Q34" s="77">
        <v>26.529999999999998</v>
      </c>
      <c r="R34" s="80">
        <v>20.7</v>
      </c>
      <c r="S34" s="80">
        <v>0</v>
      </c>
      <c r="T34" s="78">
        <f>SUMPRODUCT(LTA!F34:AJ34,LTA!F$101:AJ$101,LTA!F$105:AJ$105)</f>
        <v>3.0300000000000002</v>
      </c>
      <c r="U34" s="78">
        <f>SUMPRODUCT(LTA!F34:AJ34,LTA!F$102:AJ$102,LTA!F$105:AJ$105)</f>
        <v>404.84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1.61</v>
      </c>
      <c r="AB34" s="117">
        <f>-STOA!P34</f>
        <v>0</v>
      </c>
      <c r="AC34">
        <f t="shared" si="0"/>
        <v>11.283440416430272</v>
      </c>
      <c r="AD34">
        <f t="shared" si="1"/>
        <v>1230.5097216076642</v>
      </c>
      <c r="AE34">
        <f>'IDT-1'!F34</f>
        <v>-167.57599999999999</v>
      </c>
      <c r="AF34" s="26"/>
      <c r="AG34">
        <f t="shared" si="2"/>
        <v>1062.9337216076642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725.02962298825571</v>
      </c>
      <c r="P35" s="77">
        <v>79.606932059038883</v>
      </c>
      <c r="Q35" s="77">
        <v>26.529999999999998</v>
      </c>
      <c r="R35" s="80">
        <v>20.7</v>
      </c>
      <c r="S35" s="80">
        <v>0</v>
      </c>
      <c r="T35" s="78">
        <f>SUMPRODUCT(LTA!F35:AJ35,LTA!F$101:AJ$101,LTA!F$105:AJ$105)</f>
        <v>5.4799999999999995</v>
      </c>
      <c r="U35" s="78">
        <f>SUMPRODUCT(LTA!F35:AJ35,LTA!F$102:AJ$102,LTA!F$105:AJ$105)</f>
        <v>412.69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1.61</v>
      </c>
      <c r="AB35" s="117">
        <f>-STOA!P35</f>
        <v>0</v>
      </c>
      <c r="AC35">
        <f t="shared" si="0"/>
        <v>11.191543340590526</v>
      </c>
      <c r="AD35">
        <f t="shared" si="1"/>
        <v>1260.336331706704</v>
      </c>
      <c r="AE35">
        <f>'IDT-1'!F35</f>
        <v>-121.13</v>
      </c>
      <c r="AF35" s="26"/>
      <c r="AG35">
        <f t="shared" si="2"/>
        <v>1139.2063317067041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710.95689751105567</v>
      </c>
      <c r="P36" s="77">
        <v>79.606932059038883</v>
      </c>
      <c r="Q36" s="77">
        <v>26.529999999999998</v>
      </c>
      <c r="R36" s="80">
        <v>20.7</v>
      </c>
      <c r="S36" s="80">
        <v>0</v>
      </c>
      <c r="T36" s="78">
        <f>SUMPRODUCT(LTA!F36:AJ36,LTA!F$101:AJ$101,LTA!F$105:AJ$105)</f>
        <v>8.2200000000000006</v>
      </c>
      <c r="U36" s="78">
        <f>SUMPRODUCT(LTA!F36:AJ36,LTA!F$102:AJ$102,LTA!F$105:AJ$105)</f>
        <v>421.11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1.61</v>
      </c>
      <c r="AB36" s="117">
        <f>-STOA!P36</f>
        <v>0</v>
      </c>
      <c r="AC36">
        <f t="shared" si="0"/>
        <v>11.419087356391165</v>
      </c>
      <c r="AD36">
        <f t="shared" si="1"/>
        <v>1285.9660622137033</v>
      </c>
      <c r="AE36">
        <f>'IDT-1'!F36</f>
        <v>-85.679000000000002</v>
      </c>
      <c r="AF36" s="26"/>
      <c r="AG36">
        <f t="shared" si="2"/>
        <v>1200.2870622137032</v>
      </c>
      <c r="AI36" s="75">
        <f>PXIL!J36</f>
        <v>0</v>
      </c>
      <c r="AJ36" s="75">
        <f>PXIL!P36</f>
        <v>0</v>
      </c>
      <c r="AK36" s="75">
        <f>RTM_IEX!J36</f>
        <v>28.77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684.77831099929165</v>
      </c>
      <c r="P37" s="77">
        <v>79.606932059038883</v>
      </c>
      <c r="Q37" s="77">
        <v>26.529999999999998</v>
      </c>
      <c r="R37" s="80">
        <v>20.7</v>
      </c>
      <c r="S37" s="80">
        <v>0</v>
      </c>
      <c r="T37" s="78">
        <f>SUMPRODUCT(LTA!F37:AJ37,LTA!F$101:AJ$101,LTA!F$105:AJ$105)</f>
        <v>11.66</v>
      </c>
      <c r="U37" s="78">
        <f>SUMPRODUCT(LTA!F37:AJ37,LTA!F$102:AJ$102,LTA!F$105:AJ$105)</f>
        <v>430.47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1.61</v>
      </c>
      <c r="AB37" s="117">
        <f>-STOA!P37</f>
        <v>0</v>
      </c>
      <c r="AC37">
        <f t="shared" si="0"/>
        <v>11.216963795087642</v>
      </c>
      <c r="AD37">
        <f t="shared" si="1"/>
        <v>1263.1995992632428</v>
      </c>
      <c r="AE37">
        <f>'IDT-1'!F37</f>
        <v>-38.779000000000003</v>
      </c>
      <c r="AF37" s="26"/>
      <c r="AG37">
        <f t="shared" si="2"/>
        <v>1224.4205992632428</v>
      </c>
      <c r="AI37" s="75">
        <f>PXIL!J37</f>
        <v>0</v>
      </c>
      <c r="AJ37" s="75">
        <f>PXIL!P37</f>
        <v>0</v>
      </c>
      <c r="AK37" s="75">
        <f>RTM_IEX!J37</f>
        <v>19.18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677.74264485009155</v>
      </c>
      <c r="P38" s="77">
        <v>79.606932059038883</v>
      </c>
      <c r="Q38" s="77">
        <v>26.529999999999998</v>
      </c>
      <c r="R38" s="80">
        <v>20.7</v>
      </c>
      <c r="S38" s="80">
        <v>0</v>
      </c>
      <c r="T38" s="78">
        <f>SUMPRODUCT(LTA!F38:AJ38,LTA!F$101:AJ$101,LTA!F$105:AJ$105)</f>
        <v>15.450000000000001</v>
      </c>
      <c r="U38" s="78">
        <f>SUMPRODUCT(LTA!F38:AJ38,LTA!F$102:AJ$102,LTA!F$105:AJ$105)</f>
        <v>440.39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1.61</v>
      </c>
      <c r="AB38" s="117">
        <f>-STOA!P38</f>
        <v>0</v>
      </c>
      <c r="AC38">
        <f t="shared" si="0"/>
        <v>11.417648396251517</v>
      </c>
      <c r="AD38">
        <f t="shared" si="1"/>
        <v>1215.4932485128788</v>
      </c>
      <c r="AE38">
        <f>'IDT-1'!F38</f>
        <v>-16.606000000000002</v>
      </c>
      <c r="AF38" s="26"/>
      <c r="AG38">
        <f t="shared" si="2"/>
        <v>1198.8872485128788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663.43585729840913</v>
      </c>
      <c r="P39" s="77">
        <v>79.606932059038883</v>
      </c>
      <c r="Q39" s="77">
        <v>26.529999999999998</v>
      </c>
      <c r="R39" s="80">
        <v>20.7</v>
      </c>
      <c r="S39" s="80">
        <v>0</v>
      </c>
      <c r="T39" s="78">
        <f>SUMPRODUCT(LTA!F39:AJ39,LTA!F$101:AJ$101,LTA!F$105:AJ$105)</f>
        <v>19.82</v>
      </c>
      <c r="U39" s="78">
        <f>SUMPRODUCT(LTA!F39:AJ39,LTA!F$102:AJ$102,LTA!F$105:AJ$105)</f>
        <v>446.87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22.05</v>
      </c>
      <c r="Z39" s="75">
        <f>IEX!P39</f>
        <v>0</v>
      </c>
      <c r="AA39" s="117">
        <f>STOA!J39</f>
        <v>6.67</v>
      </c>
      <c r="AB39" s="117">
        <f>-STOA!P39</f>
        <v>0</v>
      </c>
      <c r="AC39">
        <f t="shared" si="0"/>
        <v>11.400244444650626</v>
      </c>
      <c r="AD39">
        <f t="shared" si="1"/>
        <v>1283.6648549127976</v>
      </c>
      <c r="AE39">
        <f>'IDT-1'!F39</f>
        <v>0</v>
      </c>
      <c r="AF39" s="26"/>
      <c r="AG39">
        <f t="shared" si="2"/>
        <v>1283.6648549127976</v>
      </c>
      <c r="AI39" s="75">
        <f>PXIL!J39</f>
        <v>0</v>
      </c>
      <c r="AJ39" s="75">
        <f>PXIL!P39</f>
        <v>0</v>
      </c>
      <c r="AK39" s="75">
        <f>RTM_IEX!J39</f>
        <v>9.59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653.70734741640911</v>
      </c>
      <c r="P40" s="77">
        <v>79.606932059038883</v>
      </c>
      <c r="Q40" s="77">
        <v>26.529999999999998</v>
      </c>
      <c r="R40" s="80">
        <v>20.7</v>
      </c>
      <c r="S40" s="80">
        <v>0</v>
      </c>
      <c r="T40" s="78">
        <f>SUMPRODUCT(LTA!F40:AJ40,LTA!F$101:AJ$101,LTA!F$105:AJ$105)</f>
        <v>23.84</v>
      </c>
      <c r="U40" s="78">
        <f>SUMPRODUCT(LTA!F40:AJ40,LTA!F$102:AJ$102,LTA!F$105:AJ$105)</f>
        <v>456.60999999999996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65.209999999999994</v>
      </c>
      <c r="Z40" s="75">
        <f>IEX!P40</f>
        <v>0</v>
      </c>
      <c r="AA40" s="117">
        <f>STOA!J40</f>
        <v>7.1000000000000005</v>
      </c>
      <c r="AB40" s="117">
        <f>-STOA!P40</f>
        <v>0</v>
      </c>
      <c r="AC40">
        <f t="shared" si="0"/>
        <v>11.849057557689026</v>
      </c>
      <c r="AD40">
        <f t="shared" si="1"/>
        <v>1334.2175319177588</v>
      </c>
      <c r="AE40">
        <f>'IDT-1'!F40</f>
        <v>0</v>
      </c>
      <c r="AF40" s="26"/>
      <c r="AG40">
        <f t="shared" si="2"/>
        <v>1334.2175319177588</v>
      </c>
      <c r="AI40" s="75">
        <f>PXIL!J40</f>
        <v>0</v>
      </c>
      <c r="AJ40" s="75">
        <f>PXIL!P40</f>
        <v>0</v>
      </c>
      <c r="AK40" s="75">
        <f>RTM_IEX!J40</f>
        <v>12.97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644.3704201211267</v>
      </c>
      <c r="P41" s="77">
        <v>79.606932059038883</v>
      </c>
      <c r="Q41" s="77">
        <v>26.529999999999998</v>
      </c>
      <c r="R41" s="80">
        <v>20.7</v>
      </c>
      <c r="S41" s="80">
        <v>0</v>
      </c>
      <c r="T41" s="78">
        <f>SUMPRODUCT(LTA!F41:AJ41,LTA!F$101:AJ$101,LTA!F$105:AJ$105)</f>
        <v>27.58</v>
      </c>
      <c r="U41" s="78">
        <f>SUMPRODUCT(LTA!F41:AJ41,LTA!F$102:AJ$102,LTA!F$105:AJ$105)</f>
        <v>466.23999999999995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122.74</v>
      </c>
      <c r="Z41" s="75">
        <f>IEX!P41</f>
        <v>0</v>
      </c>
      <c r="AA41" s="117">
        <f>STOA!J41</f>
        <v>7.54</v>
      </c>
      <c r="AB41" s="117">
        <f>-STOA!P41</f>
        <v>0</v>
      </c>
      <c r="AC41">
        <f t="shared" si="0"/>
        <v>12.364940597490541</v>
      </c>
      <c r="AD41">
        <f t="shared" si="1"/>
        <v>1392.324721582675</v>
      </c>
      <c r="AE41">
        <f>'IDT-1'!F41</f>
        <v>0</v>
      </c>
      <c r="AF41" s="26"/>
      <c r="AG41">
        <f t="shared" si="2"/>
        <v>1392.324721582675</v>
      </c>
      <c r="AI41" s="75">
        <f>PXIL!J41</f>
        <v>0</v>
      </c>
      <c r="AJ41" s="75">
        <f>PXIL!P41</f>
        <v>0</v>
      </c>
      <c r="AK41" s="75">
        <f>RTM_IEX!J41</f>
        <v>9.59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632.91076142024406</v>
      </c>
      <c r="P42" s="77">
        <v>79.606932059038883</v>
      </c>
      <c r="Q42" s="77">
        <v>26.529999999999998</v>
      </c>
      <c r="R42" s="80">
        <v>20.7</v>
      </c>
      <c r="S42" s="80">
        <v>0</v>
      </c>
      <c r="T42" s="78">
        <f>SUMPRODUCT(LTA!F42:AJ42,LTA!F$101:AJ$101,LTA!F$105:AJ$105)</f>
        <v>31.1</v>
      </c>
      <c r="U42" s="78">
        <f>SUMPRODUCT(LTA!F42:AJ42,LTA!F$102:AJ$102,LTA!F$105:AJ$105)</f>
        <v>474.98999999999995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155.34</v>
      </c>
      <c r="Z42" s="75">
        <f>IEX!P42</f>
        <v>0</v>
      </c>
      <c r="AA42" s="117">
        <f>STOA!J42</f>
        <v>7.88</v>
      </c>
      <c r="AB42" s="117">
        <f>-STOA!P42</f>
        <v>0</v>
      </c>
      <c r="AC42">
        <f t="shared" si="0"/>
        <v>12.661943600922775</v>
      </c>
      <c r="AD42">
        <f t="shared" si="1"/>
        <v>1425.7780598783602</v>
      </c>
      <c r="AE42">
        <f>'IDT-1'!F42</f>
        <v>0</v>
      </c>
      <c r="AF42" s="26"/>
      <c r="AG42">
        <f t="shared" si="2"/>
        <v>1425.7780598783602</v>
      </c>
      <c r="AI42" s="75">
        <f>PXIL!J42</f>
        <v>0</v>
      </c>
      <c r="AJ42" s="75">
        <f>PXIL!P42</f>
        <v>0</v>
      </c>
      <c r="AK42" s="75">
        <f>RTM_IEX!J42</f>
        <v>9.59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629.86129428784409</v>
      </c>
      <c r="P43" s="77">
        <v>79.606932059038883</v>
      </c>
      <c r="Q43" s="77">
        <v>26.529999999999998</v>
      </c>
      <c r="R43" s="80">
        <v>20.7</v>
      </c>
      <c r="S43" s="80">
        <v>0</v>
      </c>
      <c r="T43" s="78">
        <f>SUMPRODUCT(LTA!F43:AJ43,LTA!F$101:AJ$101,LTA!F$105:AJ$105)</f>
        <v>34.36</v>
      </c>
      <c r="U43" s="78">
        <f>SUMPRODUCT(LTA!F43:AJ43,LTA!F$102:AJ$102,LTA!F$105:AJ$105)</f>
        <v>481.71999999999997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165.89</v>
      </c>
      <c r="Z43" s="75">
        <f>IEX!P43</f>
        <v>0</v>
      </c>
      <c r="AA43" s="117">
        <f>STOA!J43</f>
        <v>8.2600000000000016</v>
      </c>
      <c r="AB43" s="117">
        <f>-STOA!P43</f>
        <v>0</v>
      </c>
      <c r="AC43">
        <f t="shared" si="0"/>
        <v>13.04554675343449</v>
      </c>
      <c r="AD43">
        <f t="shared" si="1"/>
        <v>1398.6749895934486</v>
      </c>
      <c r="AE43">
        <f>'IDT-1'!F43</f>
        <v>0</v>
      </c>
      <c r="AF43" s="26"/>
      <c r="AG43">
        <f t="shared" si="2"/>
        <v>1398.6749895934486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631.0250271261616</v>
      </c>
      <c r="P44" s="77">
        <v>79.606932059038883</v>
      </c>
      <c r="Q44" s="77">
        <v>26.529999999999998</v>
      </c>
      <c r="R44" s="80">
        <v>20.7</v>
      </c>
      <c r="S44" s="80">
        <v>0</v>
      </c>
      <c r="T44" s="78">
        <f>SUMPRODUCT(LTA!F44:AJ44,LTA!F$101:AJ$101,LTA!F$105:AJ$105)</f>
        <v>37.33</v>
      </c>
      <c r="U44" s="78">
        <f>SUMPRODUCT(LTA!F44:AJ44,LTA!F$102:AJ$102,LTA!F$105:AJ$105)</f>
        <v>488.15999999999997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172.6</v>
      </c>
      <c r="Z44" s="75">
        <f>IEX!P44</f>
        <v>0</v>
      </c>
      <c r="AA44" s="117">
        <f>STOA!J44</f>
        <v>8.74</v>
      </c>
      <c r="AB44" s="117">
        <f>-STOA!P44</f>
        <v>0</v>
      </c>
      <c r="AC44">
        <f t="shared" si="0"/>
        <v>12.975525139134849</v>
      </c>
      <c r="AD44">
        <f t="shared" si="1"/>
        <v>1461.0987440460656</v>
      </c>
      <c r="AE44">
        <f>'IDT-1'!F44</f>
        <v>0</v>
      </c>
      <c r="AF44" s="26"/>
      <c r="AG44">
        <f t="shared" si="2"/>
        <v>1461.0987440460656</v>
      </c>
      <c r="AI44" s="75">
        <f>PXIL!J44</f>
        <v>0</v>
      </c>
      <c r="AJ44" s="75">
        <f>PXIL!P44</f>
        <v>0</v>
      </c>
      <c r="AK44" s="75">
        <f>RTM_IEX!J44</f>
        <v>9.59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627.15052631936157</v>
      </c>
      <c r="P45" s="77">
        <v>79.606932059038883</v>
      </c>
      <c r="Q45" s="77">
        <v>26.529999999999998</v>
      </c>
      <c r="R45" s="80">
        <v>20.7</v>
      </c>
      <c r="S45" s="80">
        <v>0</v>
      </c>
      <c r="T45" s="78">
        <f>SUMPRODUCT(LTA!F45:AJ45,LTA!F$101:AJ$101,LTA!F$105:AJ$105)</f>
        <v>39.83</v>
      </c>
      <c r="U45" s="78">
        <f>SUMPRODUCT(LTA!F45:AJ45,LTA!F$102:AJ$102,LTA!F$105:AJ$105)</f>
        <v>487.48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179.31</v>
      </c>
      <c r="Z45" s="75">
        <f>IEX!P45</f>
        <v>0</v>
      </c>
      <c r="AA45" s="117">
        <f>STOA!J45</f>
        <v>9.2100000000000009</v>
      </c>
      <c r="AB45" s="117">
        <f>-STOA!P45</f>
        <v>0</v>
      </c>
      <c r="AC45">
        <f t="shared" si="0"/>
        <v>12.93623753203501</v>
      </c>
      <c r="AD45">
        <f t="shared" si="1"/>
        <v>1456.6735308463656</v>
      </c>
      <c r="AE45">
        <f>'IDT-1'!F45</f>
        <v>0</v>
      </c>
      <c r="AF45" s="26"/>
      <c r="AG45">
        <f t="shared" si="2"/>
        <v>1456.6735308463656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627.15052631936157</v>
      </c>
      <c r="P46" s="77">
        <v>79.606932059038883</v>
      </c>
      <c r="Q46" s="77">
        <v>26.529999999999998</v>
      </c>
      <c r="R46" s="80">
        <v>20.7</v>
      </c>
      <c r="S46" s="80">
        <v>0</v>
      </c>
      <c r="T46" s="78">
        <f>SUMPRODUCT(LTA!F46:AJ46,LTA!F$101:AJ$101,LTA!F$105:AJ$105)</f>
        <v>42.26</v>
      </c>
      <c r="U46" s="78">
        <f>SUMPRODUCT(LTA!F46:AJ46,LTA!F$102:AJ$102,LTA!F$105:AJ$105)</f>
        <v>491.26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178.36</v>
      </c>
      <c r="Z46" s="75">
        <f>IEX!P46</f>
        <v>0</v>
      </c>
      <c r="AA46" s="117">
        <f>STOA!J46</f>
        <v>9.379999999999999</v>
      </c>
      <c r="AB46" s="117">
        <f>-STOA!P46</f>
        <v>0</v>
      </c>
      <c r="AC46">
        <f t="shared" si="0"/>
        <v>12.98402153203501</v>
      </c>
      <c r="AD46">
        <f t="shared" si="1"/>
        <v>1462.0557468463658</v>
      </c>
      <c r="AE46">
        <f>'IDT-1'!F46</f>
        <v>0</v>
      </c>
      <c r="AF46" s="26"/>
      <c r="AG46">
        <f t="shared" si="2"/>
        <v>1462.0557468463658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617.3968629809641</v>
      </c>
      <c r="P47" s="77">
        <v>79.606932059038883</v>
      </c>
      <c r="Q47" s="77">
        <v>26.529999999999998</v>
      </c>
      <c r="R47" s="80">
        <v>20.7</v>
      </c>
      <c r="S47" s="80">
        <v>0</v>
      </c>
      <c r="T47" s="78">
        <f>SUMPRODUCT(LTA!F47:AJ47,LTA!F$101:AJ$101,LTA!F$105:AJ$105)</f>
        <v>44.39</v>
      </c>
      <c r="U47" s="78">
        <f>SUMPRODUCT(LTA!F47:AJ47,LTA!F$102:AJ$102,LTA!F$105:AJ$105)</f>
        <v>494.29999999999995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167.81</v>
      </c>
      <c r="Z47" s="75">
        <f>IEX!P47</f>
        <v>0</v>
      </c>
      <c r="AA47" s="117">
        <f>STOA!J47</f>
        <v>1.61</v>
      </c>
      <c r="AB47" s="117">
        <f>-STOA!P47</f>
        <v>0</v>
      </c>
      <c r="AC47">
        <f t="shared" si="0"/>
        <v>13.162189294657111</v>
      </c>
      <c r="AD47">
        <f t="shared" si="1"/>
        <v>1482.1239157453458</v>
      </c>
      <c r="AE47">
        <f>'IDT-1'!F47</f>
        <v>0</v>
      </c>
      <c r="AF47" s="26"/>
      <c r="AG47">
        <f t="shared" si="2"/>
        <v>1482.1239157453458</v>
      </c>
      <c r="AI47" s="75">
        <f>PXIL!J47</f>
        <v>0</v>
      </c>
      <c r="AJ47" s="75">
        <f>PXIL!P47</f>
        <v>0</v>
      </c>
      <c r="AK47" s="75">
        <f>RTM_IEX!J47</f>
        <v>43.15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610.36124960136408</v>
      </c>
      <c r="P48" s="77">
        <v>79.606932059038883</v>
      </c>
      <c r="Q48" s="77">
        <v>26.529999999999998</v>
      </c>
      <c r="R48" s="80">
        <v>20.7</v>
      </c>
      <c r="S48" s="80">
        <v>0</v>
      </c>
      <c r="T48" s="78">
        <f>SUMPRODUCT(LTA!F48:AJ48,LTA!F$101:AJ$101,LTA!F$105:AJ$105)</f>
        <v>46.26</v>
      </c>
      <c r="U48" s="78">
        <f>SUMPRODUCT(LTA!F48:AJ48,LTA!F$102:AJ$102,LTA!F$105:AJ$105)</f>
        <v>497.21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147.66999999999999</v>
      </c>
      <c r="Z48" s="75">
        <f>IEX!P48</f>
        <v>0</v>
      </c>
      <c r="AA48" s="117">
        <f>STOA!J48</f>
        <v>1.61</v>
      </c>
      <c r="AB48" s="117">
        <f>-STOA!P48</f>
        <v>0</v>
      </c>
      <c r="AC48">
        <f t="shared" si="0"/>
        <v>13.09165189691663</v>
      </c>
      <c r="AD48">
        <f t="shared" si="1"/>
        <v>1474.1788397634864</v>
      </c>
      <c r="AE48">
        <f>'IDT-1'!F48</f>
        <v>0</v>
      </c>
      <c r="AF48" s="26"/>
      <c r="AG48">
        <f t="shared" si="2"/>
        <v>1474.1788397634864</v>
      </c>
      <c r="AI48" s="75">
        <f>PXIL!J48</f>
        <v>0</v>
      </c>
      <c r="AJ48" s="75">
        <f>PXIL!P48</f>
        <v>0</v>
      </c>
      <c r="AK48" s="75">
        <f>RTM_IEX!J48</f>
        <v>57.53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610.17252649016405</v>
      </c>
      <c r="P49" s="77">
        <v>79.606932059038883</v>
      </c>
      <c r="Q49" s="77">
        <v>26.529999999999998</v>
      </c>
      <c r="R49" s="80">
        <v>20.7</v>
      </c>
      <c r="S49" s="80">
        <v>0</v>
      </c>
      <c r="T49" s="78">
        <f>SUMPRODUCT(LTA!F49:AJ49,LTA!F$101:AJ$101,LTA!F$105:AJ$105)</f>
        <v>47.519999999999996</v>
      </c>
      <c r="U49" s="78">
        <f>SUMPRODUCT(LTA!F49:AJ49,LTA!F$102:AJ$102,LTA!F$105:AJ$105)</f>
        <v>499.4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126.57</v>
      </c>
      <c r="Z49" s="75">
        <f>IEX!P49</f>
        <v>0</v>
      </c>
      <c r="AA49" s="117">
        <f>STOA!J49</f>
        <v>1.61</v>
      </c>
      <c r="AB49" s="117">
        <f>-STOA!P49</f>
        <v>0</v>
      </c>
      <c r="AC49">
        <f t="shared" si="0"/>
        <v>13.31439113353807</v>
      </c>
      <c r="AD49">
        <f t="shared" si="1"/>
        <v>1499.2673774156647</v>
      </c>
      <c r="AE49">
        <f>'IDT-1'!F49</f>
        <v>0</v>
      </c>
      <c r="AF49" s="26"/>
      <c r="AG49">
        <f t="shared" si="2"/>
        <v>1499.2673774156647</v>
      </c>
      <c r="AI49" s="75">
        <f>PXIL!J49</f>
        <v>0</v>
      </c>
      <c r="AJ49" s="75">
        <f>PXIL!P49</f>
        <v>0</v>
      </c>
      <c r="AK49" s="75">
        <f>RTM_IEX!J49</f>
        <v>100.68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610.17252649016405</v>
      </c>
      <c r="P50" s="77">
        <v>79.606932059038883</v>
      </c>
      <c r="Q50" s="77">
        <v>26.529999999999998</v>
      </c>
      <c r="R50" s="80">
        <v>20.7</v>
      </c>
      <c r="S50" s="80">
        <v>0</v>
      </c>
      <c r="T50" s="78">
        <f>SUMPRODUCT(LTA!F50:AJ50,LTA!F$101:AJ$101,LTA!F$105:AJ$105)</f>
        <v>47.989999999999995</v>
      </c>
      <c r="U50" s="78">
        <f>SUMPRODUCT(LTA!F50:AJ50,LTA!F$102:AJ$102,LTA!F$105:AJ$105)</f>
        <v>501.44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103.56</v>
      </c>
      <c r="Z50" s="75">
        <f>IEX!P50</f>
        <v>0</v>
      </c>
      <c r="AA50" s="117">
        <f>STOA!J50</f>
        <v>1.61</v>
      </c>
      <c r="AB50" s="117">
        <f>-STOA!P50</f>
        <v>0</v>
      </c>
      <c r="AC50">
        <f t="shared" si="0"/>
        <v>13.04968713353807</v>
      </c>
      <c r="AD50">
        <f t="shared" si="1"/>
        <v>1469.4520814156647</v>
      </c>
      <c r="AE50">
        <f>'IDT-1'!F50</f>
        <v>0</v>
      </c>
      <c r="AF50" s="26"/>
      <c r="AG50">
        <f t="shared" si="2"/>
        <v>1469.4520814156647</v>
      </c>
      <c r="AI50" s="75">
        <f>PXIL!J50</f>
        <v>0</v>
      </c>
      <c r="AJ50" s="75">
        <f>PXIL!P50</f>
        <v>0</v>
      </c>
      <c r="AK50" s="75">
        <f>RTM_IEX!J50</f>
        <v>91.1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608.66869505456395</v>
      </c>
      <c r="P51" s="77">
        <v>79.606932059038883</v>
      </c>
      <c r="Q51" s="77">
        <v>26.529999999999998</v>
      </c>
      <c r="R51" s="80">
        <v>20.7</v>
      </c>
      <c r="S51" s="80">
        <v>0</v>
      </c>
      <c r="T51" s="78">
        <f>SUMPRODUCT(LTA!F51:AJ51,LTA!F$101:AJ$101,LTA!F$105:AJ$105)</f>
        <v>48.28</v>
      </c>
      <c r="U51" s="78">
        <f>SUMPRODUCT(LTA!F51:AJ51,LTA!F$102:AJ$102,LTA!F$105:AJ$105)</f>
        <v>522.55999999999995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81.510000000000005</v>
      </c>
      <c r="Z51" s="75">
        <f>IEX!P51</f>
        <v>0</v>
      </c>
      <c r="AA51" s="117">
        <f>STOA!J51</f>
        <v>1.61</v>
      </c>
      <c r="AB51" s="117">
        <f>-STOA!P51</f>
        <v>0</v>
      </c>
      <c r="AC51">
        <f t="shared" si="0"/>
        <v>12.48231741690479</v>
      </c>
      <c r="AD51">
        <f t="shared" si="1"/>
        <v>1405.5456196966977</v>
      </c>
      <c r="AE51">
        <f>'IDT-1'!F51</f>
        <v>0</v>
      </c>
      <c r="AF51" s="26"/>
      <c r="AG51">
        <f t="shared" si="2"/>
        <v>1405.5456196966977</v>
      </c>
      <c r="AI51" s="75">
        <f>PXIL!J51</f>
        <v>0</v>
      </c>
      <c r="AJ51" s="75">
        <f>PXIL!P51</f>
        <v>0</v>
      </c>
      <c r="AK51" s="75">
        <f>RTM_IEX!J51</f>
        <v>28.77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608.66869505456395</v>
      </c>
      <c r="P52" s="77">
        <v>79.606932059038883</v>
      </c>
      <c r="Q52" s="77">
        <v>26.529999999999998</v>
      </c>
      <c r="R52" s="80">
        <v>20.7</v>
      </c>
      <c r="S52" s="80">
        <v>0</v>
      </c>
      <c r="T52" s="78">
        <f>SUMPRODUCT(LTA!F52:AJ52,LTA!F$101:AJ$101,LTA!F$105:AJ$105)</f>
        <v>48.46</v>
      </c>
      <c r="U52" s="78">
        <f>SUMPRODUCT(LTA!F52:AJ52,LTA!F$102:AJ$102,LTA!F$105:AJ$105)</f>
        <v>521.97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60.41</v>
      </c>
      <c r="Z52" s="75">
        <f>IEX!P52</f>
        <v>0</v>
      </c>
      <c r="AA52" s="117">
        <f>STOA!J52</f>
        <v>1.61</v>
      </c>
      <c r="AB52" s="117">
        <f>-STOA!P52</f>
        <v>0</v>
      </c>
      <c r="AC52">
        <f t="shared" si="0"/>
        <v>12.672749416904793</v>
      </c>
      <c r="AD52">
        <f t="shared" si="1"/>
        <v>1426.9951876966982</v>
      </c>
      <c r="AE52">
        <f>'IDT-1'!F52</f>
        <v>0</v>
      </c>
      <c r="AF52" s="26"/>
      <c r="AG52">
        <f t="shared" si="2"/>
        <v>1426.9951876966982</v>
      </c>
      <c r="AI52" s="75">
        <f>PXIL!J52</f>
        <v>0</v>
      </c>
      <c r="AJ52" s="75">
        <f>PXIL!P52</f>
        <v>0</v>
      </c>
      <c r="AK52" s="75">
        <f>RTM_IEX!J52</f>
        <v>71.92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606.77843137316393</v>
      </c>
      <c r="P53" s="77">
        <v>79.606932059038883</v>
      </c>
      <c r="Q53" s="77">
        <v>26.529999999999998</v>
      </c>
      <c r="R53" s="80">
        <v>20.7</v>
      </c>
      <c r="S53" s="80">
        <v>0</v>
      </c>
      <c r="T53" s="78">
        <f>SUMPRODUCT(LTA!F53:AJ53,LTA!F$101:AJ$101,LTA!F$105:AJ$105)</f>
        <v>48.589999999999996</v>
      </c>
      <c r="U53" s="78">
        <f>SUMPRODUCT(LTA!F53:AJ53,LTA!F$102:AJ$102,LTA!F$105:AJ$105)</f>
        <v>519.77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37.4</v>
      </c>
      <c r="Z53" s="75">
        <f>IEX!P53</f>
        <v>0</v>
      </c>
      <c r="AA53" s="117">
        <f>STOA!J53</f>
        <v>1.61</v>
      </c>
      <c r="AB53" s="117">
        <f>-STOA!P53</f>
        <v>0</v>
      </c>
      <c r="AC53">
        <f t="shared" si="0"/>
        <v>11.88690709650847</v>
      </c>
      <c r="AD53">
        <f t="shared" si="1"/>
        <v>1338.4807663356944</v>
      </c>
      <c r="AE53">
        <f>'IDT-1'!F53</f>
        <v>0</v>
      </c>
      <c r="AF53" s="26"/>
      <c r="AG53">
        <f t="shared" si="2"/>
        <v>1338.4807663356944</v>
      </c>
      <c r="AI53" s="75">
        <f>PXIL!J53</f>
        <v>0</v>
      </c>
      <c r="AJ53" s="75">
        <f>PXIL!P53</f>
        <v>0</v>
      </c>
      <c r="AK53" s="75">
        <f>RTM_IEX!J53</f>
        <v>9.59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606.77843137316393</v>
      </c>
      <c r="P54" s="77">
        <v>79.606932059038883</v>
      </c>
      <c r="Q54" s="77">
        <v>26.529999999999998</v>
      </c>
      <c r="R54" s="80">
        <v>20.7</v>
      </c>
      <c r="S54" s="80">
        <v>0</v>
      </c>
      <c r="T54" s="78">
        <f>SUMPRODUCT(LTA!F54:AJ54,LTA!F$101:AJ$101,LTA!F$105:AJ$105)</f>
        <v>48.64</v>
      </c>
      <c r="U54" s="78">
        <f>SUMPRODUCT(LTA!F54:AJ54,LTA!F$102:AJ$102,LTA!F$105:AJ$105)</f>
        <v>517.65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1.61</v>
      </c>
      <c r="AB54" s="117">
        <f>-STOA!P54</f>
        <v>0</v>
      </c>
      <c r="AC54">
        <f t="shared" si="0"/>
        <v>11.919291096508468</v>
      </c>
      <c r="AD54">
        <f t="shared" si="1"/>
        <v>1342.1283823356944</v>
      </c>
      <c r="AE54">
        <f>'IDT-1'!F54</f>
        <v>0</v>
      </c>
      <c r="AF54" s="26"/>
      <c r="AG54">
        <f t="shared" si="2"/>
        <v>1342.1283823356944</v>
      </c>
      <c r="AI54" s="75">
        <f>PXIL!J54</f>
        <v>0</v>
      </c>
      <c r="AJ54" s="75">
        <f>PXIL!P54</f>
        <v>0</v>
      </c>
      <c r="AK54" s="75">
        <f>RTM_IEX!J54</f>
        <v>52.74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551.14736929986395</v>
      </c>
      <c r="P55" s="77">
        <v>79.606932059038883</v>
      </c>
      <c r="Q55" s="77">
        <v>26.529999999999998</v>
      </c>
      <c r="R55" s="80">
        <v>20.7</v>
      </c>
      <c r="S55" s="80">
        <v>0</v>
      </c>
      <c r="T55" s="78">
        <f>SUMPRODUCT(LTA!F55:AJ55,LTA!F$101:AJ$101,LTA!F$105:AJ$105)</f>
        <v>48.64</v>
      </c>
      <c r="U55" s="78">
        <f>SUMPRODUCT(LTA!F55:AJ55,LTA!F$102:AJ$102,LTA!F$105:AJ$105)</f>
        <v>475.86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1.61</v>
      </c>
      <c r="AB55" s="117">
        <f>-STOA!P55</f>
        <v>0</v>
      </c>
      <c r="AC55">
        <f t="shared" si="0"/>
        <v>10.86421757592929</v>
      </c>
      <c r="AD55">
        <f t="shared" si="1"/>
        <v>1163.0223937829733</v>
      </c>
      <c r="AE55">
        <f>'IDT-1'!F55</f>
        <v>0</v>
      </c>
      <c r="AF55" s="26"/>
      <c r="AG55">
        <f t="shared" si="2"/>
        <v>1163.0223937829733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483.183755857064</v>
      </c>
      <c r="P56" s="77">
        <v>79.606932059038883</v>
      </c>
      <c r="Q56" s="77">
        <v>26.529999999999998</v>
      </c>
      <c r="R56" s="80">
        <v>20.7</v>
      </c>
      <c r="S56" s="80">
        <v>0</v>
      </c>
      <c r="T56" s="78">
        <f>SUMPRODUCT(LTA!F56:AJ56,LTA!F$101:AJ$101,LTA!F$105:AJ$105)</f>
        <v>48.53</v>
      </c>
      <c r="U56" s="78">
        <f>SUMPRODUCT(LTA!F56:AJ56,LTA!F$102:AJ$102,LTA!F$105:AJ$105)</f>
        <v>471.84999999999997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1.61</v>
      </c>
      <c r="AB56" s="117">
        <f>-STOA!P56</f>
        <v>0</v>
      </c>
      <c r="AC56">
        <f t="shared" si="0"/>
        <v>10.132321951966791</v>
      </c>
      <c r="AD56">
        <f t="shared" si="1"/>
        <v>1140.8506759641359</v>
      </c>
      <c r="AE56">
        <f>'IDT-1'!F56</f>
        <v>0</v>
      </c>
      <c r="AF56" s="26"/>
      <c r="AG56">
        <f t="shared" si="2"/>
        <v>1140.8506759641359</v>
      </c>
      <c r="AI56" s="75">
        <f>PXIL!J56</f>
        <v>0</v>
      </c>
      <c r="AJ56" s="75">
        <f>PXIL!P56</f>
        <v>0</v>
      </c>
      <c r="AK56" s="75">
        <f>RTM_IEX!J56</f>
        <v>19.18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545.69879447898393</v>
      </c>
      <c r="P57" s="77">
        <v>79.606932059038883</v>
      </c>
      <c r="Q57" s="77">
        <v>26.529999999999998</v>
      </c>
      <c r="R57" s="80">
        <v>20.7</v>
      </c>
      <c r="S57" s="80">
        <v>0</v>
      </c>
      <c r="T57" s="78">
        <f>SUMPRODUCT(LTA!F57:AJ57,LTA!F$101:AJ$101,LTA!F$105:AJ$105)</f>
        <v>48.37</v>
      </c>
      <c r="U57" s="78">
        <f>SUMPRODUCT(LTA!F57:AJ57,LTA!F$102:AJ$102,LTA!F$105:AJ$105)</f>
        <v>466.9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1.61</v>
      </c>
      <c r="AB57" s="117">
        <f>-STOA!P57</f>
        <v>0</v>
      </c>
      <c r="AC57">
        <f t="shared" si="0"/>
        <v>10.690655479894568</v>
      </c>
      <c r="AD57">
        <f t="shared" si="1"/>
        <v>1153.5173810581282</v>
      </c>
      <c r="AE57">
        <f>'IDT-1'!F57</f>
        <v>0</v>
      </c>
      <c r="AF57" s="26"/>
      <c r="AG57">
        <f t="shared" si="2"/>
        <v>1153.5173810581282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582.21859686898392</v>
      </c>
      <c r="P58" s="77">
        <v>79.606932059038883</v>
      </c>
      <c r="Q58" s="77">
        <v>26.529999999999998</v>
      </c>
      <c r="R58" s="80">
        <v>20.7</v>
      </c>
      <c r="S58" s="80">
        <v>0</v>
      </c>
      <c r="T58" s="78">
        <f>SUMPRODUCT(LTA!F58:AJ58,LTA!F$101:AJ$101,LTA!F$105:AJ$105)</f>
        <v>48.05</v>
      </c>
      <c r="U58" s="78">
        <f>SUMPRODUCT(LTA!F58:AJ58,LTA!F$102:AJ$102,LTA!F$105:AJ$105)</f>
        <v>468.06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1.61</v>
      </c>
      <c r="AB58" s="117">
        <f>-STOA!P58</f>
        <v>0</v>
      </c>
      <c r="AC58">
        <f t="shared" si="0"/>
        <v>10.97503110331559</v>
      </c>
      <c r="AD58">
        <f t="shared" si="1"/>
        <v>1195.5928078247071</v>
      </c>
      <c r="AE58">
        <f>'IDT-1'!F58</f>
        <v>0</v>
      </c>
      <c r="AF58" s="26"/>
      <c r="AG58">
        <f t="shared" si="2"/>
        <v>1195.5928078247071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587.34386302618395</v>
      </c>
      <c r="P59" s="77">
        <v>79.606932059038883</v>
      </c>
      <c r="Q59" s="77">
        <v>26.529999999999998</v>
      </c>
      <c r="R59" s="80">
        <v>20.7</v>
      </c>
      <c r="S59" s="80">
        <v>0</v>
      </c>
      <c r="T59" s="78">
        <f>SUMPRODUCT(LTA!F59:AJ59,LTA!F$101:AJ$101,LTA!F$105:AJ$105)</f>
        <v>47.68</v>
      </c>
      <c r="U59" s="78">
        <f>SUMPRODUCT(LTA!F59:AJ59,LTA!F$102:AJ$102,LTA!F$105:AJ$105)</f>
        <v>462.36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1.61</v>
      </c>
      <c r="AB59" s="117">
        <f>-STOA!P59</f>
        <v>0</v>
      </c>
      <c r="AC59">
        <f t="shared" si="0"/>
        <v>11.410623821608718</v>
      </c>
      <c r="AD59">
        <f t="shared" si="1"/>
        <v>1144.2124812636141</v>
      </c>
      <c r="AE59">
        <f>'IDT-1'!F59</f>
        <v>0</v>
      </c>
      <c r="AF59" s="26"/>
      <c r="AG59">
        <f t="shared" si="2"/>
        <v>1144.2124812636141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586.7785760493839</v>
      </c>
      <c r="P60" s="77">
        <v>79.606932059038883</v>
      </c>
      <c r="Q60" s="77">
        <v>26.529999999999998</v>
      </c>
      <c r="R60" s="80">
        <v>20.7</v>
      </c>
      <c r="S60" s="80">
        <v>0</v>
      </c>
      <c r="T60" s="78">
        <f>SUMPRODUCT(LTA!F60:AJ60,LTA!F$101:AJ$101,LTA!F$105:AJ$105)</f>
        <v>46.47</v>
      </c>
      <c r="U60" s="78">
        <f>SUMPRODUCT(LTA!F60:AJ60,LTA!F$102:AJ$102,LTA!F$105:AJ$105)</f>
        <v>456.27000000000004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1.61</v>
      </c>
      <c r="AB60" s="117">
        <f>-STOA!P60</f>
        <v>0</v>
      </c>
      <c r="AC60">
        <f t="shared" si="0"/>
        <v>10.897502920103111</v>
      </c>
      <c r="AD60">
        <f t="shared" si="1"/>
        <v>1186.8603151883196</v>
      </c>
      <c r="AE60">
        <f>'IDT-1'!F60</f>
        <v>0</v>
      </c>
      <c r="AF60" s="26"/>
      <c r="AG60">
        <f t="shared" si="2"/>
        <v>1186.8603151883196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587.10336219938381</v>
      </c>
      <c r="P61" s="77">
        <v>79.606932059038883</v>
      </c>
      <c r="Q61" s="77">
        <v>26.529999999999998</v>
      </c>
      <c r="R61" s="80">
        <v>20.7</v>
      </c>
      <c r="S61" s="80">
        <v>0</v>
      </c>
      <c r="T61" s="78">
        <f>SUMPRODUCT(LTA!F61:AJ61,LTA!F$101:AJ$101,LTA!F$105:AJ$105)</f>
        <v>46.17</v>
      </c>
      <c r="U61" s="78">
        <f>SUMPRODUCT(LTA!F61:AJ61,LTA!F$102:AJ$102,LTA!F$105:AJ$105)</f>
        <v>449.84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1.61</v>
      </c>
      <c r="AB61" s="117">
        <f>-STOA!P61</f>
        <v>0</v>
      </c>
      <c r="AC61">
        <f t="shared" si="0"/>
        <v>11.196262139110923</v>
      </c>
      <c r="AD61">
        <f t="shared" si="1"/>
        <v>1140.1563421193116</v>
      </c>
      <c r="AE61">
        <f>'IDT-1'!F61</f>
        <v>0</v>
      </c>
      <c r="AF61" s="26"/>
      <c r="AG61">
        <f t="shared" si="2"/>
        <v>1140.1563421193116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587.10336219938381</v>
      </c>
      <c r="P62" s="77">
        <v>79.606932059038883</v>
      </c>
      <c r="Q62" s="77">
        <v>26.529999999999998</v>
      </c>
      <c r="R62" s="80">
        <v>20.7</v>
      </c>
      <c r="S62" s="80">
        <v>0</v>
      </c>
      <c r="T62" s="78">
        <f>SUMPRODUCT(LTA!F62:AJ62,LTA!F$101:AJ$101,LTA!F$105:AJ$105)</f>
        <v>43.93</v>
      </c>
      <c r="U62" s="78">
        <f>SUMPRODUCT(LTA!F62:AJ62,LTA!F$102:AJ$102,LTA!F$105:AJ$105)</f>
        <v>442.36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1.61</v>
      </c>
      <c r="AB62" s="117">
        <f>-STOA!P62</f>
        <v>0</v>
      </c>
      <c r="AC62">
        <f t="shared" si="0"/>
        <v>10.844382313445063</v>
      </c>
      <c r="AD62">
        <f t="shared" si="1"/>
        <v>1160.7882219449775</v>
      </c>
      <c r="AE62">
        <f>'IDT-1'!F62</f>
        <v>0</v>
      </c>
      <c r="AF62" s="26"/>
      <c r="AG62">
        <f t="shared" si="2"/>
        <v>1160.7882219449775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589.20917788018403</v>
      </c>
      <c r="P63" s="77">
        <v>79.606932059038883</v>
      </c>
      <c r="Q63" s="77">
        <v>26.529999999999998</v>
      </c>
      <c r="R63" s="80">
        <v>20.7</v>
      </c>
      <c r="S63" s="80">
        <v>0</v>
      </c>
      <c r="T63" s="78">
        <f>SUMPRODUCT(LTA!F63:AJ63,LTA!F$101:AJ$101,LTA!F$105:AJ$105)</f>
        <v>41.36</v>
      </c>
      <c r="U63" s="78">
        <f>SUMPRODUCT(LTA!F63:AJ63,LTA!F$102:AJ$102,LTA!F$105:AJ$105)</f>
        <v>435.65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1.61</v>
      </c>
      <c r="AB63" s="117">
        <f>-STOA!P63</f>
        <v>0</v>
      </c>
      <c r="AC63">
        <f t="shared" si="0"/>
        <v>11.313937142767825</v>
      </c>
      <c r="AD63">
        <f t="shared" si="1"/>
        <v>1093.1444827964549</v>
      </c>
      <c r="AE63">
        <f>'IDT-1'!F63</f>
        <v>0</v>
      </c>
      <c r="AF63" s="26"/>
      <c r="AG63">
        <f t="shared" si="2"/>
        <v>1093.1444827964549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-90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589.54014218450402</v>
      </c>
      <c r="P64" s="77">
        <v>79.606932059038883</v>
      </c>
      <c r="Q64" s="77">
        <v>26.529999999999998</v>
      </c>
      <c r="R64" s="80">
        <v>20.7</v>
      </c>
      <c r="S64" s="80">
        <v>0</v>
      </c>
      <c r="T64" s="78">
        <f>SUMPRODUCT(LTA!F64:AJ64,LTA!F$101:AJ$101,LTA!F$105:AJ$105)</f>
        <v>38.64</v>
      </c>
      <c r="U64" s="78">
        <f>SUMPRODUCT(LTA!F64:AJ64,LTA!F$102:AJ$102,LTA!F$105:AJ$105)</f>
        <v>427.45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1.61</v>
      </c>
      <c r="AB64" s="117">
        <f>-STOA!P64</f>
        <v>0</v>
      </c>
      <c r="AC64">
        <f t="shared" si="0"/>
        <v>11.08758171581291</v>
      </c>
      <c r="AD64">
        <f t="shared" si="1"/>
        <v>1097.78180252773</v>
      </c>
      <c r="AE64">
        <f>'IDT-1'!F64</f>
        <v>0</v>
      </c>
      <c r="AF64" s="26"/>
      <c r="AG64">
        <f t="shared" si="2"/>
        <v>1097.78180252773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618.36185146298396</v>
      </c>
      <c r="P65" s="77">
        <v>79.606932059038883</v>
      </c>
      <c r="Q65" s="77">
        <v>26.529999999999998</v>
      </c>
      <c r="R65" s="80">
        <v>20.7</v>
      </c>
      <c r="S65" s="80">
        <v>0</v>
      </c>
      <c r="T65" s="78">
        <f>SUMPRODUCT(LTA!F65:AJ65,LTA!F$101:AJ$101,LTA!F$105:AJ$105)</f>
        <v>35.519999999999996</v>
      </c>
      <c r="U65" s="78">
        <f>SUMPRODUCT(LTA!F65:AJ65,LTA!F$102:AJ$102,LTA!F$105:AJ$105)</f>
        <v>418.71999999999997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1.61</v>
      </c>
      <c r="AB65" s="117">
        <f>-STOA!P65</f>
        <v>0</v>
      </c>
      <c r="AC65">
        <f t="shared" si="0"/>
        <v>11.547667220740371</v>
      </c>
      <c r="AD65">
        <f t="shared" si="1"/>
        <v>1079.2934263012824</v>
      </c>
      <c r="AE65">
        <f>'IDT-1'!F65</f>
        <v>0</v>
      </c>
      <c r="AF65" s="26"/>
      <c r="AG65">
        <f t="shared" si="2"/>
        <v>1079.2934263012824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618.12752885186399</v>
      </c>
      <c r="P66" s="77">
        <v>79.606932059038883</v>
      </c>
      <c r="Q66" s="77">
        <v>26.529999999999998</v>
      </c>
      <c r="R66" s="80">
        <v>20.7</v>
      </c>
      <c r="S66" s="80">
        <v>0</v>
      </c>
      <c r="T66" s="78">
        <f>SUMPRODUCT(LTA!F66:AJ66,LTA!F$101:AJ$101,LTA!F$105:AJ$105)</f>
        <v>32.01</v>
      </c>
      <c r="U66" s="78">
        <f>SUMPRODUCT(LTA!F66:AJ66,LTA!F$102:AJ$102,LTA!F$105:AJ$105)</f>
        <v>409.47999999999996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1.61</v>
      </c>
      <c r="AB66" s="117">
        <f>-STOA!P66</f>
        <v>0</v>
      </c>
      <c r="AC66">
        <f t="shared" si="0"/>
        <v>10.945108168041772</v>
      </c>
      <c r="AD66">
        <f t="shared" si="1"/>
        <v>1121.9116627428609</v>
      </c>
      <c r="AE66">
        <f>'IDT-1'!F66</f>
        <v>0</v>
      </c>
      <c r="AF66" s="26"/>
      <c r="AG66">
        <f t="shared" si="2"/>
        <v>1121.9116627428609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618.27705918091669</v>
      </c>
      <c r="P67" s="77">
        <v>79.606932059038883</v>
      </c>
      <c r="Q67" s="77">
        <v>26.529999999999998</v>
      </c>
      <c r="R67" s="80">
        <v>20.7</v>
      </c>
      <c r="S67" s="80">
        <v>0</v>
      </c>
      <c r="T67" s="78">
        <f>SUMPRODUCT(LTA!F67:AJ67,LTA!F$101:AJ$101,LTA!F$105:AJ$105)</f>
        <v>30.43</v>
      </c>
      <c r="U67" s="78">
        <f>SUMPRODUCT(LTA!F67:AJ67,LTA!F$102:AJ$102,LTA!F$105:AJ$105)</f>
        <v>399.61999999999995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1.6600000000000001</v>
      </c>
      <c r="AB67" s="117">
        <f>-STOA!P67</f>
        <v>0</v>
      </c>
      <c r="AC67">
        <f t="shared" si="0"/>
        <v>10.535457571660601</v>
      </c>
      <c r="AD67">
        <f t="shared" si="1"/>
        <v>1146.0808436682951</v>
      </c>
      <c r="AE67">
        <f>'IDT-1'!F67</f>
        <v>0</v>
      </c>
      <c r="AF67" s="26"/>
      <c r="AG67">
        <f t="shared" si="2"/>
        <v>1146.0808436682951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624.96828507386385</v>
      </c>
      <c r="P68" s="77">
        <v>79.606932059038883</v>
      </c>
      <c r="Q68" s="77">
        <v>26.529999999999998</v>
      </c>
      <c r="R68" s="80">
        <v>20.7</v>
      </c>
      <c r="S68" s="80">
        <v>0</v>
      </c>
      <c r="T68" s="78">
        <f>SUMPRODUCT(LTA!F68:AJ68,LTA!F$101:AJ$101,LTA!F$105:AJ$105)</f>
        <v>26.2</v>
      </c>
      <c r="U68" s="78">
        <f>SUMPRODUCT(LTA!F68:AJ68,LTA!F$102:AJ$102,LTA!F$105:AJ$105)</f>
        <v>429.16999999999996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-61</v>
      </c>
      <c r="AA68" s="117">
        <f>STOA!J68</f>
        <v>1.6600000000000001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11.349943587928545</v>
      </c>
      <c r="AD68">
        <f t="shared" ref="AD68:AD98" si="4">SUM(B68:AB68,AI68:AR68)-AC68</f>
        <v>1155.4575835449746</v>
      </c>
      <c r="AE68">
        <f>'IDT-1'!F68</f>
        <v>0</v>
      </c>
      <c r="AF68" s="26"/>
      <c r="AG68">
        <f t="shared" ref="AG68:AG98" si="5">SUM(AD68:AF68)</f>
        <v>1155.4575835449746</v>
      </c>
      <c r="AI68" s="75">
        <f>PXIL!J68</f>
        <v>0</v>
      </c>
      <c r="AJ68" s="75">
        <f>PXIL!P68</f>
        <v>0</v>
      </c>
      <c r="AK68" s="75">
        <f>RTM_IEX!J68</f>
        <v>19.18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640.76980585362901</v>
      </c>
      <c r="P69" s="77">
        <v>79.606932059038883</v>
      </c>
      <c r="Q69" s="77">
        <v>26.529999999999998</v>
      </c>
      <c r="R69" s="80">
        <v>16.287396931927134</v>
      </c>
      <c r="S69" s="80">
        <v>0</v>
      </c>
      <c r="T69" s="78">
        <f>SUMPRODUCT(LTA!F69:AJ69,LTA!F$101:AJ$101,LTA!F$105:AJ$105)</f>
        <v>21.7</v>
      </c>
      <c r="U69" s="78">
        <f>SUMPRODUCT(LTA!F69:AJ69,LTA!F$102:AJ$102,LTA!F$105:AJ$105)</f>
        <v>419.64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-93</v>
      </c>
      <c r="AA69" s="117">
        <f>STOA!J69</f>
        <v>1.6600000000000001</v>
      </c>
      <c r="AB69" s="117">
        <f>-STOA!P69</f>
        <v>0</v>
      </c>
      <c r="AC69">
        <f t="shared" si="3"/>
        <v>11.610802144501687</v>
      </c>
      <c r="AD69">
        <f t="shared" si="4"/>
        <v>1120.5556427000936</v>
      </c>
      <c r="AE69">
        <f>'IDT-1'!F69</f>
        <v>0</v>
      </c>
      <c r="AF69" s="26"/>
      <c r="AG69">
        <f t="shared" si="5"/>
        <v>1120.5556427000936</v>
      </c>
      <c r="AI69" s="75">
        <f>PXIL!J69</f>
        <v>0</v>
      </c>
      <c r="AJ69" s="75">
        <f>PXIL!P69</f>
        <v>0</v>
      </c>
      <c r="AK69" s="75">
        <f>RTM_IEX!J69</f>
        <v>19.18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652.22946455451154</v>
      </c>
      <c r="P70" s="77">
        <v>79.606932059038883</v>
      </c>
      <c r="Q70" s="77">
        <v>26.529999999999998</v>
      </c>
      <c r="R70" s="80">
        <v>8.9127239376337499</v>
      </c>
      <c r="S70" s="80">
        <v>0</v>
      </c>
      <c r="T70" s="78">
        <f>SUMPRODUCT(LTA!F70:AJ70,LTA!F$101:AJ$101,LTA!F$105:AJ$105)</f>
        <v>16.98</v>
      </c>
      <c r="U70" s="78">
        <f>SUMPRODUCT(LTA!F70:AJ70,LTA!F$102:AJ$102,LTA!F$105:AJ$105)</f>
        <v>410.56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-35</v>
      </c>
      <c r="AA70" s="117">
        <f>STOA!J70</f>
        <v>1.6600000000000001</v>
      </c>
      <c r="AB70" s="117">
        <f>-STOA!P70</f>
        <v>0</v>
      </c>
      <c r="AC70">
        <f t="shared" si="3"/>
        <v>11.052530622432343</v>
      </c>
      <c r="AD70">
        <f t="shared" si="4"/>
        <v>1174.1888999287519</v>
      </c>
      <c r="AE70">
        <f>'IDT-1'!F70</f>
        <v>-48.981999999999999</v>
      </c>
      <c r="AF70" s="26"/>
      <c r="AG70">
        <f t="shared" si="5"/>
        <v>1125.2068999287519</v>
      </c>
      <c r="AI70" s="75">
        <f>PXIL!J70</f>
        <v>0</v>
      </c>
      <c r="AJ70" s="75">
        <f>PXIL!P70</f>
        <v>0</v>
      </c>
      <c r="AK70" s="75">
        <f>RTM_IEX!J70</f>
        <v>23.97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670.70287176419163</v>
      </c>
      <c r="P71" s="77">
        <v>79.606932059038883</v>
      </c>
      <c r="Q71" s="77">
        <v>26.529999999999998</v>
      </c>
      <c r="R71" s="80">
        <v>3.3500000000000005</v>
      </c>
      <c r="S71" s="80">
        <v>0</v>
      </c>
      <c r="T71" s="78">
        <f>SUMPRODUCT(LTA!F71:AJ71,LTA!F$101:AJ$101,LTA!F$105:AJ$105)</f>
        <v>12.06</v>
      </c>
      <c r="U71" s="78">
        <f>SUMPRODUCT(LTA!F71:AJ71,LTA!F$102:AJ$102,LTA!F$105:AJ$105)</f>
        <v>406.04999999999995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1.6600000000000001</v>
      </c>
      <c r="AB71" s="117">
        <f>-STOA!P71</f>
        <v>0</v>
      </c>
      <c r="AC71">
        <f t="shared" si="3"/>
        <v>11.138568460892209</v>
      </c>
      <c r="AD71">
        <f t="shared" si="4"/>
        <v>1123.6135453623383</v>
      </c>
      <c r="AE71">
        <f>'IDT-1'!F71</f>
        <v>-81.587000000000003</v>
      </c>
      <c r="AF71" s="26"/>
      <c r="AG71">
        <f t="shared" si="5"/>
        <v>1042.0265453623383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691.26585551331459</v>
      </c>
      <c r="P72" s="77">
        <v>79.606932059038883</v>
      </c>
      <c r="Q72" s="77">
        <v>26.529999999999998</v>
      </c>
      <c r="R72" s="80">
        <v>0.72</v>
      </c>
      <c r="S72" s="80">
        <v>0</v>
      </c>
      <c r="T72" s="78">
        <f>SUMPRODUCT(LTA!F72:AJ72,LTA!F$101:AJ$101,LTA!F$105:AJ$105)</f>
        <v>8</v>
      </c>
      <c r="U72" s="78">
        <f>SUMPRODUCT(LTA!F72:AJ72,LTA!F$102:AJ$102,LTA!F$105:AJ$105)</f>
        <v>401.63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1.6600000000000001</v>
      </c>
      <c r="AB72" s="117">
        <f>-STOA!P72</f>
        <v>0</v>
      </c>
      <c r="AC72">
        <f t="shared" si="3"/>
        <v>10.644676428941798</v>
      </c>
      <c r="AD72">
        <f t="shared" si="4"/>
        <v>1198.5604211434118</v>
      </c>
      <c r="AE72">
        <f>'IDT-1'!F72</f>
        <v>-82.001999999999995</v>
      </c>
      <c r="AF72" s="26"/>
      <c r="AG72">
        <f t="shared" si="5"/>
        <v>1116.5584211434118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713.6549054963557</v>
      </c>
      <c r="P73" s="77">
        <v>79.606932059038883</v>
      </c>
      <c r="Q73" s="77">
        <v>26.529999999999998</v>
      </c>
      <c r="R73" s="80">
        <v>0</v>
      </c>
      <c r="S73" s="80">
        <v>0</v>
      </c>
      <c r="T73" s="78">
        <f>SUMPRODUCT(LTA!F73:AJ73,LTA!F$101:AJ$101,LTA!F$105:AJ$105)</f>
        <v>4.2300000000000004</v>
      </c>
      <c r="U73" s="78">
        <f>SUMPRODUCT(LTA!F73:AJ73,LTA!F$102:AJ$102,LTA!F$105:AJ$105)</f>
        <v>398.62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1.6600000000000001</v>
      </c>
      <c r="AB73" s="117">
        <f>-STOA!P73</f>
        <v>0</v>
      </c>
      <c r="AC73">
        <f t="shared" si="3"/>
        <v>11.086434532069392</v>
      </c>
      <c r="AD73">
        <f t="shared" si="4"/>
        <v>1178.0077130233253</v>
      </c>
      <c r="AE73">
        <f>'IDT-1'!F73</f>
        <v>-98.549000000000007</v>
      </c>
      <c r="AF73" s="26"/>
      <c r="AG73">
        <f t="shared" si="5"/>
        <v>1079.4587130233253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711.58432249995553</v>
      </c>
      <c r="P74" s="77">
        <v>79.606932059038883</v>
      </c>
      <c r="Q74" s="77">
        <v>26.529999999999998</v>
      </c>
      <c r="R74" s="80">
        <v>0</v>
      </c>
      <c r="S74" s="80">
        <v>0</v>
      </c>
      <c r="T74" s="78">
        <f>SUMPRODUCT(LTA!F74:AJ74,LTA!F$101:AJ$101,LTA!F$105:AJ$105)</f>
        <v>1.3</v>
      </c>
      <c r="U74" s="78">
        <f>SUMPRODUCT(LTA!F74:AJ74,LTA!F$102:AJ$102,LTA!F$105:AJ$105)</f>
        <v>396.65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1.6600000000000001</v>
      </c>
      <c r="AB74" s="117">
        <f>-STOA!P74</f>
        <v>0</v>
      </c>
      <c r="AC74">
        <f t="shared" si="3"/>
        <v>11.025093401701072</v>
      </c>
      <c r="AD74">
        <f t="shared" si="4"/>
        <v>1171.0984711572933</v>
      </c>
      <c r="AE74">
        <f>'IDT-1'!F74</f>
        <v>-82.608999999999995</v>
      </c>
      <c r="AF74" s="26"/>
      <c r="AG74">
        <f t="shared" si="5"/>
        <v>1088.4894711572933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713.28291795995563</v>
      </c>
      <c r="P75" s="77">
        <v>79.606932059038883</v>
      </c>
      <c r="Q75" s="77">
        <v>26.529999999999998</v>
      </c>
      <c r="R75" s="80">
        <v>0</v>
      </c>
      <c r="S75" s="80">
        <v>0</v>
      </c>
      <c r="T75" s="78">
        <f>SUMPRODUCT(LTA!F75:AJ75,LTA!F$101:AJ$101,LTA!F$105:AJ$105)</f>
        <v>0.05</v>
      </c>
      <c r="U75" s="78">
        <f>SUMPRODUCT(LTA!F75:AJ75,LTA!F$102:AJ$102,LTA!F$105:AJ$105)</f>
        <v>395.83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1.6600000000000001</v>
      </c>
      <c r="AB75" s="117">
        <f>-STOA!P75</f>
        <v>0</v>
      </c>
      <c r="AC75">
        <f t="shared" si="3"/>
        <v>11.021034799618322</v>
      </c>
      <c r="AD75">
        <f t="shared" si="4"/>
        <v>1170.8201352193762</v>
      </c>
      <c r="AE75">
        <f>'IDT-1'!F75</f>
        <v>-66.875</v>
      </c>
      <c r="AF75" s="26"/>
      <c r="AG75">
        <f t="shared" si="5"/>
        <v>1103.9451352193762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707.89227092955548</v>
      </c>
      <c r="P76" s="77">
        <v>79.606932059038883</v>
      </c>
      <c r="Q76" s="77">
        <v>26.529999999999998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397.39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1.6600000000000001</v>
      </c>
      <c r="AB76" s="117">
        <f>-STOA!P76</f>
        <v>0</v>
      </c>
      <c r="AC76">
        <f t="shared" si="3"/>
        <v>10.676150642473965</v>
      </c>
      <c r="AD76">
        <f t="shared" si="4"/>
        <v>1202.2843723461206</v>
      </c>
      <c r="AE76">
        <f>'IDT-1'!F76</f>
        <v>-43.622999999999998</v>
      </c>
      <c r="AF76" s="26"/>
      <c r="AG76">
        <f t="shared" si="5"/>
        <v>1158.6613723461205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707.89227092955548</v>
      </c>
      <c r="P77" s="77">
        <v>79.606932059038883</v>
      </c>
      <c r="Q77" s="77">
        <v>26.529999999999998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396.71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1.6600000000000001</v>
      </c>
      <c r="AB77" s="117">
        <f>-STOA!P77</f>
        <v>0</v>
      </c>
      <c r="AC77">
        <f t="shared" si="3"/>
        <v>10.923342642473965</v>
      </c>
      <c r="AD77">
        <f t="shared" si="4"/>
        <v>1230.1271803461204</v>
      </c>
      <c r="AE77">
        <f>'IDT-1'!F77</f>
        <v>-40.966999999999999</v>
      </c>
      <c r="AF77" s="26"/>
      <c r="AG77">
        <f t="shared" si="5"/>
        <v>1189.1601803461203</v>
      </c>
      <c r="AI77" s="75">
        <f>PXIL!J77</f>
        <v>0</v>
      </c>
      <c r="AJ77" s="75">
        <f>PXIL!P77</f>
        <v>0</v>
      </c>
      <c r="AK77" s="75">
        <f>RTM_IEX!J77</f>
        <v>28.77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711.25329994715571</v>
      </c>
      <c r="P78" s="77">
        <v>79.606932059038883</v>
      </c>
      <c r="Q78" s="77">
        <v>26.529999999999998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396.47999999999996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1.6600000000000001</v>
      </c>
      <c r="AB78" s="117">
        <f>-STOA!P78</f>
        <v>0</v>
      </c>
      <c r="AC78">
        <f t="shared" si="3"/>
        <v>10.697719697828846</v>
      </c>
      <c r="AD78">
        <f t="shared" si="4"/>
        <v>1204.7138323083657</v>
      </c>
      <c r="AE78">
        <f>'IDT-1'!F78</f>
        <v>-44.362000000000002</v>
      </c>
      <c r="AF78" s="26"/>
      <c r="AG78">
        <f t="shared" si="5"/>
        <v>1160.3518323083656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700.81028417444804</v>
      </c>
      <c r="P79" s="77">
        <v>79.606932059038883</v>
      </c>
      <c r="Q79" s="77">
        <v>26.529999999999998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395.9799999999999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1.6600000000000001</v>
      </c>
      <c r="AB79" s="117">
        <f>-STOA!P79</f>
        <v>0</v>
      </c>
      <c r="AC79">
        <f t="shared" si="3"/>
        <v>10.685813159029019</v>
      </c>
      <c r="AD79">
        <f t="shared" si="4"/>
        <v>1203.3727230744578</v>
      </c>
      <c r="AE79">
        <f>'IDT-1'!F79</f>
        <v>-32.381</v>
      </c>
      <c r="AF79" s="26"/>
      <c r="AG79">
        <f t="shared" si="5"/>
        <v>1170.9917230744577</v>
      </c>
      <c r="AI79" s="75">
        <f>PXIL!J79</f>
        <v>0</v>
      </c>
      <c r="AJ79" s="75">
        <f>PXIL!P79</f>
        <v>0</v>
      </c>
      <c r="AK79" s="75">
        <f>RTM_IEX!J79</f>
        <v>9.59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694.13656133699158</v>
      </c>
      <c r="P80" s="77">
        <v>79.606932059038883</v>
      </c>
      <c r="Q80" s="77">
        <v>26.529999999999998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395.63999999999993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1.6600000000000001</v>
      </c>
      <c r="AB80" s="117">
        <f>-STOA!P80</f>
        <v>0</v>
      </c>
      <c r="AC80">
        <f t="shared" si="3"/>
        <v>10.983606774169168</v>
      </c>
      <c r="AD80">
        <f t="shared" si="4"/>
        <v>1136.4712066218613</v>
      </c>
      <c r="AE80">
        <f>'IDT-1'!F80</f>
        <v>-34.848999999999997</v>
      </c>
      <c r="AF80" s="26"/>
      <c r="AG80">
        <f t="shared" si="5"/>
        <v>1101.6222066218613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680.78238845819158</v>
      </c>
      <c r="P81" s="77">
        <v>79.606932059038883</v>
      </c>
      <c r="Q81" s="77">
        <v>26.529999999999998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395.48999999999995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1.6600000000000001</v>
      </c>
      <c r="AB81" s="117">
        <f>-STOA!P81</f>
        <v>0</v>
      </c>
      <c r="AC81">
        <f t="shared" si="3"/>
        <v>11.042332603279634</v>
      </c>
      <c r="AD81">
        <f t="shared" si="4"/>
        <v>1102.9083079139507</v>
      </c>
      <c r="AE81">
        <f>'IDT-1'!F81</f>
        <v>-37.588000000000001</v>
      </c>
      <c r="AF81" s="26"/>
      <c r="AG81">
        <f t="shared" si="5"/>
        <v>1065.3203079139507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661.46890200619157</v>
      </c>
      <c r="P82" s="77">
        <v>79.606932059038883</v>
      </c>
      <c r="Q82" s="77">
        <v>26.529999999999998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395.29999999999995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1.6600000000000001</v>
      </c>
      <c r="AB82" s="117">
        <f>-STOA!P82</f>
        <v>0</v>
      </c>
      <c r="AC82">
        <f t="shared" si="3"/>
        <v>10.693139372058129</v>
      </c>
      <c r="AD82">
        <f t="shared" si="4"/>
        <v>1103.7540146931724</v>
      </c>
      <c r="AE82">
        <f>'IDT-1'!F82</f>
        <v>-43.874000000000002</v>
      </c>
      <c r="AF82" s="26"/>
      <c r="AG82">
        <f t="shared" si="5"/>
        <v>1059.8800146931724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653.41770300619157</v>
      </c>
      <c r="P83" s="77">
        <v>79.606932059038883</v>
      </c>
      <c r="Q83" s="77">
        <v>26.529999999999998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392.06999999999994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1.6600000000000001</v>
      </c>
      <c r="AB83" s="117">
        <f>-STOA!P83</f>
        <v>0</v>
      </c>
      <c r="AC83">
        <f t="shared" si="3"/>
        <v>10.149958444748362</v>
      </c>
      <c r="AD83">
        <f t="shared" si="4"/>
        <v>1143.0159966204822</v>
      </c>
      <c r="AE83">
        <f>'IDT-1'!F83</f>
        <v>-66.427999999999997</v>
      </c>
      <c r="AF83" s="26"/>
      <c r="AG83">
        <f t="shared" si="5"/>
        <v>1076.587996620482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643.21634191939165</v>
      </c>
      <c r="P84" s="77">
        <v>79.606932059038883</v>
      </c>
      <c r="Q84" s="77">
        <v>26.529999999999998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392.04999999999995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1.6600000000000001</v>
      </c>
      <c r="AB84" s="117">
        <f>-STOA!P84</f>
        <v>0</v>
      </c>
      <c r="AC84">
        <f t="shared" si="3"/>
        <v>10.548307480905265</v>
      </c>
      <c r="AD84">
        <f t="shared" si="4"/>
        <v>1077.3962864975251</v>
      </c>
      <c r="AE84">
        <f>'IDT-1'!F84</f>
        <v>-88.837999999999994</v>
      </c>
      <c r="AF84" s="26"/>
      <c r="AG84">
        <f t="shared" si="5"/>
        <v>988.55828649752516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650.36870190299157</v>
      </c>
      <c r="P85" s="77">
        <v>79.606932059038883</v>
      </c>
      <c r="Q85" s="77">
        <v>26.529999999999998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392.02999999999992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-35</v>
      </c>
      <c r="AA85" s="117">
        <f>STOA!J85</f>
        <v>1.6600000000000001</v>
      </c>
      <c r="AB85" s="117">
        <f>-STOA!P85</f>
        <v>0</v>
      </c>
      <c r="AC85">
        <f t="shared" si="3"/>
        <v>10.877416074426804</v>
      </c>
      <c r="AD85">
        <f t="shared" si="4"/>
        <v>1054.1995378876036</v>
      </c>
      <c r="AE85">
        <f>'IDT-1'!F85</f>
        <v>-81.207999999999998</v>
      </c>
      <c r="AF85" s="26"/>
      <c r="AG85">
        <f t="shared" si="5"/>
        <v>972.99153788760361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639.61055214010912</v>
      </c>
      <c r="P86" s="77">
        <v>79.606932059038883</v>
      </c>
      <c r="Q86" s="77">
        <v>26.529999999999998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383.09999999999991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1.6600000000000001</v>
      </c>
      <c r="AB86" s="117">
        <f>-STOA!P86</f>
        <v>0</v>
      </c>
      <c r="AC86">
        <f t="shared" si="3"/>
        <v>9.949519517126836</v>
      </c>
      <c r="AD86">
        <f t="shared" si="4"/>
        <v>1120.439284682021</v>
      </c>
      <c r="AE86">
        <f>'IDT-1'!F86</f>
        <v>-113.47799999999999</v>
      </c>
      <c r="AF86" s="26"/>
      <c r="AG86">
        <f t="shared" si="5"/>
        <v>1006.9612846820211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625.84788175162669</v>
      </c>
      <c r="P87" s="77">
        <v>79.606932059038883</v>
      </c>
      <c r="Q87" s="77">
        <v>26.529999999999998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383.92999999999995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-140</v>
      </c>
      <c r="AA87" s="117">
        <f>STOA!J87</f>
        <v>1.6600000000000001</v>
      </c>
      <c r="AB87" s="117">
        <f>-STOA!P87</f>
        <v>0</v>
      </c>
      <c r="AC87">
        <f t="shared" si="3"/>
        <v>11.70011879736921</v>
      </c>
      <c r="AD87">
        <f t="shared" si="4"/>
        <v>895.75601501329618</v>
      </c>
      <c r="AE87">
        <f>'IDT-1'!F87</f>
        <v>0</v>
      </c>
      <c r="AF87" s="26"/>
      <c r="AG87">
        <f t="shared" si="5"/>
        <v>895.75601501329618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512.55949464194418</v>
      </c>
      <c r="P88" s="77">
        <v>79.606932059038883</v>
      </c>
      <c r="Q88" s="77">
        <v>26.529999999999998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365.95999999999992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1.6600000000000001</v>
      </c>
      <c r="AB88" s="117">
        <f>-STOA!P88</f>
        <v>0</v>
      </c>
      <c r="AC88">
        <f t="shared" si="3"/>
        <v>9.3021071376966571</v>
      </c>
      <c r="AD88">
        <f t="shared" si="4"/>
        <v>906.89563956328618</v>
      </c>
      <c r="AE88">
        <f>'IDT-1'!F88</f>
        <v>0</v>
      </c>
      <c r="AF88" s="26"/>
      <c r="AG88">
        <f t="shared" si="5"/>
        <v>906.89563956328618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499.48823967226156</v>
      </c>
      <c r="P89" s="77">
        <v>79.606932059038883</v>
      </c>
      <c r="Q89" s="77">
        <v>26.529999999999998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366.4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1.6600000000000001</v>
      </c>
      <c r="AB89" s="117">
        <f>-STOA!P89</f>
        <v>0</v>
      </c>
      <c r="AC89">
        <f t="shared" si="3"/>
        <v>9.1909520939634497</v>
      </c>
      <c r="AD89">
        <f t="shared" si="4"/>
        <v>894.37553963733694</v>
      </c>
      <c r="AE89">
        <f>'IDT-1'!F89</f>
        <v>0</v>
      </c>
      <c r="AF89" s="26"/>
      <c r="AG89">
        <f t="shared" si="5"/>
        <v>894.37553963733694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474.00930777226148</v>
      </c>
      <c r="P90" s="77">
        <v>79.606932059038883</v>
      </c>
      <c r="Q90" s="77">
        <v>26.529999999999998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375.96999999999997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1.6600000000000001</v>
      </c>
      <c r="AB90" s="117">
        <f>-STOA!P90</f>
        <v>0</v>
      </c>
      <c r="AC90">
        <f t="shared" si="3"/>
        <v>8.5182658419117292</v>
      </c>
      <c r="AD90">
        <f t="shared" si="4"/>
        <v>939.13929398938853</v>
      </c>
      <c r="AE90">
        <f>'IDT-1'!F90</f>
        <v>0</v>
      </c>
      <c r="AF90" s="26"/>
      <c r="AG90">
        <f t="shared" si="5"/>
        <v>939.13929398938853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425.64139860276157</v>
      </c>
      <c r="P91" s="77">
        <v>79.606932059038883</v>
      </c>
      <c r="Q91" s="77">
        <v>26.529999999999998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375.28999999999996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1.6600000000000001</v>
      </c>
      <c r="AB91" s="117">
        <f>-STOA!P91</f>
        <v>0</v>
      </c>
      <c r="AC91">
        <f t="shared" si="3"/>
        <v>8.1310348788311071</v>
      </c>
      <c r="AD91">
        <f t="shared" si="4"/>
        <v>885.47861578296931</v>
      </c>
      <c r="AE91">
        <f>'IDT-1'!F91</f>
        <v>0</v>
      </c>
      <c r="AF91" s="26"/>
      <c r="AG91">
        <f t="shared" si="5"/>
        <v>885.47861578296931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420.83862006996168</v>
      </c>
      <c r="P92" s="77">
        <v>79.606932059038883</v>
      </c>
      <c r="Q92" s="77">
        <v>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375.31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1.6600000000000001</v>
      </c>
      <c r="AB92" s="117">
        <f>-STOA!P92</f>
        <v>0</v>
      </c>
      <c r="AC92">
        <f t="shared" si="3"/>
        <v>8.4112754414632125</v>
      </c>
      <c r="AD92">
        <f t="shared" si="4"/>
        <v>806.55559668753733</v>
      </c>
      <c r="AE92">
        <f>'IDT-1'!F92</f>
        <v>0</v>
      </c>
      <c r="AF92" s="26"/>
      <c r="AG92">
        <f t="shared" si="5"/>
        <v>806.55559668753733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413.92468257796156</v>
      </c>
      <c r="P93" s="77">
        <v>79.606932059038883</v>
      </c>
      <c r="Q93" s="77">
        <v>7.67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375.45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-33</v>
      </c>
      <c r="AA93" s="117">
        <f>STOA!J93</f>
        <v>1.6600000000000001</v>
      </c>
      <c r="AB93" s="117">
        <f>-STOA!P93</f>
        <v>0</v>
      </c>
      <c r="AC93">
        <f t="shared" si="3"/>
        <v>8.1563459860453147</v>
      </c>
      <c r="AD93">
        <f t="shared" si="4"/>
        <v>822.0365886509552</v>
      </c>
      <c r="AE93">
        <f>'IDT-1'!F93</f>
        <v>0</v>
      </c>
      <c r="AF93" s="26"/>
      <c r="AG93">
        <f t="shared" si="5"/>
        <v>822.0365886509552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413.57221874606154</v>
      </c>
      <c r="P94" s="77">
        <v>47.94789536057587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326.22000000000003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1.6600000000000001</v>
      </c>
      <c r="AB94" s="117">
        <f>-STOA!P94</f>
        <v>0</v>
      </c>
      <c r="AC94">
        <f t="shared" si="3"/>
        <v>7.3260051235895798</v>
      </c>
      <c r="AD94">
        <f t="shared" si="4"/>
        <v>754.62542898304798</v>
      </c>
      <c r="AE94">
        <f>'IDT-1'!F94</f>
        <v>0</v>
      </c>
      <c r="AF94" s="26"/>
      <c r="AG94">
        <f t="shared" si="5"/>
        <v>754.62542898304798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416.07016380166152</v>
      </c>
      <c r="P95" s="77">
        <v>57.532423438224015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277.71000000000004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1.6600000000000001</v>
      </c>
      <c r="AB95" s="117">
        <f>-STOA!P95</f>
        <v>0</v>
      </c>
      <c r="AC95">
        <f t="shared" si="3"/>
        <v>7.0054428871621637</v>
      </c>
      <c r="AD95">
        <f t="shared" si="4"/>
        <v>718.5184643527233</v>
      </c>
      <c r="AE95">
        <f>'IDT-1'!F95</f>
        <v>0</v>
      </c>
      <c r="AF95" s="26"/>
      <c r="AG95">
        <f t="shared" si="5"/>
        <v>718.5184643527233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416.08330073166161</v>
      </c>
      <c r="P96" s="77">
        <v>38.35824230205278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257.42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1.6600000000000001</v>
      </c>
      <c r="AB96" s="117">
        <f>-STOA!P96</f>
        <v>0</v>
      </c>
      <c r="AC96">
        <f t="shared" si="3"/>
        <v>6.6582736981478572</v>
      </c>
      <c r="AD96">
        <f t="shared" si="4"/>
        <v>679.41458933556657</v>
      </c>
      <c r="AE96">
        <f>'IDT-1'!F96</f>
        <v>0</v>
      </c>
      <c r="AF96" s="26"/>
      <c r="AG96">
        <f t="shared" si="5"/>
        <v>679.41458933556657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412.5607330888559</v>
      </c>
      <c r="P97" s="77">
        <v>38.36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257.10000000000002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1.6600000000000001</v>
      </c>
      <c r="AB97" s="117">
        <f>-STOA!P97</f>
        <v>0</v>
      </c>
      <c r="AC97">
        <f t="shared" si="3"/>
        <v>6.6244745706331027</v>
      </c>
      <c r="AD97">
        <f t="shared" si="4"/>
        <v>675.60757851822279</v>
      </c>
      <c r="AE97">
        <f>'IDT-1'!F97</f>
        <v>0</v>
      </c>
      <c r="AF97" s="26"/>
      <c r="AG97">
        <f t="shared" si="5"/>
        <v>675.60757851822279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412.10942568865585</v>
      </c>
      <c r="P98" s="77">
        <v>38.36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256.11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</v>
      </c>
      <c r="AA98" s="117">
        <f>STOA!J98</f>
        <v>1.6600000000000001</v>
      </c>
      <c r="AB98" s="117">
        <f>-STOA!P98</f>
        <v>0</v>
      </c>
      <c r="AC98">
        <f t="shared" si="3"/>
        <v>6.727206723299882</v>
      </c>
      <c r="AD98">
        <f t="shared" si="4"/>
        <v>661.06353896535597</v>
      </c>
      <c r="AE98">
        <f>'IDT-1'!F98</f>
        <v>0</v>
      </c>
      <c r="AF98" s="26"/>
      <c r="AG98">
        <f t="shared" si="5"/>
        <v>661.06353896535597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13.165968973969186</v>
      </c>
      <c r="P99" s="77">
        <f t="shared" si="6"/>
        <v>1.6282273360098736</v>
      </c>
      <c r="Q99" s="77">
        <f t="shared" si="6"/>
        <v>0.49527110028201698</v>
      </c>
      <c r="R99" s="80">
        <f>SUM(R3:R98)/4000</f>
        <v>0.19813503021739032</v>
      </c>
      <c r="S99" s="80">
        <f t="shared" si="6"/>
        <v>0</v>
      </c>
      <c r="T99" s="78">
        <f t="shared" si="6"/>
        <v>0.33215999999999996</v>
      </c>
      <c r="U99" s="78">
        <f t="shared" si="6"/>
        <v>8.9203724999999991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0.44660749999999999</v>
      </c>
      <c r="Z99" s="75">
        <f t="shared" si="6"/>
        <v>-1.3879999999999999</v>
      </c>
      <c r="AA99" s="117">
        <f t="shared" si="6"/>
        <v>5.2365000000000023E-2</v>
      </c>
      <c r="AB99" s="117">
        <f t="shared" si="6"/>
        <v>0</v>
      </c>
      <c r="AC99">
        <f t="shared" si="6"/>
        <v>0.24105438144876895</v>
      </c>
      <c r="AD99">
        <f t="shared" si="6"/>
        <v>23.449328649029692</v>
      </c>
      <c r="AE99">
        <f t="shared" si="6"/>
        <v>-0.61656500000000003</v>
      </c>
      <c r="AG99">
        <f t="shared" si="6"/>
        <v>22.832763649029694</v>
      </c>
      <c r="AI99">
        <f t="shared" si="6"/>
        <v>0</v>
      </c>
      <c r="AJ99">
        <f t="shared" si="6"/>
        <v>0</v>
      </c>
      <c r="AK99">
        <f t="shared" si="6"/>
        <v>0.29417500000000002</v>
      </c>
      <c r="AL99">
        <f t="shared" si="6"/>
        <v>-0.45124999999999998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1.7578692493946734E-4</v>
      </c>
      <c r="AD3">
        <f>SUM(B3:AB3,AI3:AR3)-AC3</f>
        <v>-1.9975786924939468E-2</v>
      </c>
      <c r="AE3">
        <f>'IDT-1'!E3</f>
        <v>0</v>
      </c>
      <c r="AF3" s="26"/>
      <c r="AG3">
        <f>SUM(AD3:AF3)</f>
        <v>-1.9975786924939468E-2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1.7578692493946734E-4</v>
      </c>
      <c r="AD4">
        <f t="shared" ref="AD4:AD67" si="1">SUM(B4:AB4,AI4:AR4)-AC4</f>
        <v>-1.9975786924939468E-2</v>
      </c>
      <c r="AE4">
        <f>'IDT-1'!E4</f>
        <v>0</v>
      </c>
      <c r="AF4" s="26"/>
      <c r="AG4">
        <f t="shared" ref="AG4:AG67" si="2">SUM(AD4:AF4)</f>
        <v>-1.9975786924939468E-2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1.7578692493946734E-4</v>
      </c>
      <c r="AD5">
        <f t="shared" si="1"/>
        <v>-1.9975786924939468E-2</v>
      </c>
      <c r="AE5">
        <f>'IDT-1'!E5</f>
        <v>0</v>
      </c>
      <c r="AF5" s="26"/>
      <c r="AG5">
        <f t="shared" si="2"/>
        <v>-1.9975786924939468E-2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1.7578692493946734E-4</v>
      </c>
      <c r="AD6">
        <f t="shared" si="1"/>
        <v>-1.9975786924939468E-2</v>
      </c>
      <c r="AE6">
        <f>'IDT-1'!E6</f>
        <v>0</v>
      </c>
      <c r="AF6" s="26"/>
      <c r="AG6">
        <f t="shared" si="2"/>
        <v>-1.9975786924939468E-2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1.7578692493946734E-4</v>
      </c>
      <c r="AD7">
        <f t="shared" si="1"/>
        <v>-1.9975786924939468E-2</v>
      </c>
      <c r="AE7">
        <f>'IDT-1'!E7</f>
        <v>0</v>
      </c>
      <c r="AF7" s="26"/>
      <c r="AG7">
        <f t="shared" si="2"/>
        <v>-1.9975786924939468E-2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0.2532637869249395</v>
      </c>
      <c r="AD8">
        <f t="shared" si="1"/>
        <v>28.486936213075062</v>
      </c>
      <c r="AE8">
        <f>'IDT-1'!E8</f>
        <v>0</v>
      </c>
      <c r="AF8" s="26"/>
      <c r="AG8">
        <f t="shared" si="2"/>
        <v>28.486936213075062</v>
      </c>
      <c r="AI8" s="75">
        <f>PXIL!K8</f>
        <v>0</v>
      </c>
      <c r="AJ8" s="75">
        <f>PXIL!Q8</f>
        <v>0</v>
      </c>
      <c r="AK8" s="75">
        <f>RTM_IEX!K8</f>
        <v>28.76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1.7578692493946734E-4</v>
      </c>
      <c r="AD9">
        <f t="shared" si="1"/>
        <v>-1.9975786924939468E-2</v>
      </c>
      <c r="AE9">
        <f>'IDT-1'!E9</f>
        <v>0</v>
      </c>
      <c r="AF9" s="26"/>
      <c r="AG9">
        <f t="shared" si="2"/>
        <v>-1.9975786924939468E-2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1.7578692493946734E-4</v>
      </c>
      <c r="AD10">
        <f t="shared" si="1"/>
        <v>-1.9975786924939468E-2</v>
      </c>
      <c r="AE10">
        <f>'IDT-1'!E10</f>
        <v>0</v>
      </c>
      <c r="AF10" s="26"/>
      <c r="AG10">
        <f t="shared" si="2"/>
        <v>-1.9975786924939468E-2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1.7578692493946734E-4</v>
      </c>
      <c r="AD11">
        <f t="shared" si="1"/>
        <v>-1.9975786924939468E-2</v>
      </c>
      <c r="AE11">
        <f>'IDT-1'!E11</f>
        <v>0</v>
      </c>
      <c r="AF11" s="26"/>
      <c r="AG11">
        <f t="shared" si="2"/>
        <v>-1.9975786924939468E-2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1.7578692493946734E-4</v>
      </c>
      <c r="AD12">
        <f t="shared" si="1"/>
        <v>-1.9975786924939468E-2</v>
      </c>
      <c r="AE12">
        <f>'IDT-1'!E12</f>
        <v>0</v>
      </c>
      <c r="AF12" s="26"/>
      <c r="AG12">
        <f t="shared" si="2"/>
        <v>-1.9975786924939468E-2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0.2955037869249395</v>
      </c>
      <c r="AD13">
        <f t="shared" si="1"/>
        <v>33.244696213075066</v>
      </c>
      <c r="AE13">
        <f>'IDT-1'!E13</f>
        <v>0</v>
      </c>
      <c r="AF13" s="26"/>
      <c r="AG13">
        <f t="shared" si="2"/>
        <v>33.244696213075066</v>
      </c>
      <c r="AI13" s="75">
        <f>PXIL!K13</f>
        <v>0</v>
      </c>
      <c r="AJ13" s="75">
        <f>PXIL!Q13</f>
        <v>0</v>
      </c>
      <c r="AK13" s="75">
        <f>RTM_IEX!K13</f>
        <v>33.56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1.7578692493946734E-4</v>
      </c>
      <c r="AD14">
        <f t="shared" si="1"/>
        <v>-1.9975786924939468E-2</v>
      </c>
      <c r="AE14">
        <f>'IDT-1'!E14</f>
        <v>0</v>
      </c>
      <c r="AF14" s="26"/>
      <c r="AG14">
        <f t="shared" si="2"/>
        <v>-1.9975786924939468E-2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1.7578692493946734E-4</v>
      </c>
      <c r="AD15">
        <f t="shared" si="1"/>
        <v>-1.9975786924939468E-2</v>
      </c>
      <c r="AE15">
        <f>'IDT-1'!E15</f>
        <v>0</v>
      </c>
      <c r="AF15" s="26"/>
      <c r="AG15">
        <f t="shared" si="2"/>
        <v>-1.9975786924939468E-2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1.7578692493946734E-4</v>
      </c>
      <c r="AD16">
        <f t="shared" si="1"/>
        <v>-1.9975786924939468E-2</v>
      </c>
      <c r="AE16">
        <f>'IDT-1'!E16</f>
        <v>0</v>
      </c>
      <c r="AF16" s="26"/>
      <c r="AG16">
        <f t="shared" si="2"/>
        <v>-1.9975786924939468E-2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1.7578692493946734E-4</v>
      </c>
      <c r="AD17">
        <f t="shared" si="1"/>
        <v>-1.9975786924939468E-2</v>
      </c>
      <c r="AE17">
        <f>'IDT-1'!E17</f>
        <v>0</v>
      </c>
      <c r="AF17" s="26"/>
      <c r="AG17">
        <f t="shared" si="2"/>
        <v>-1.9975786924939468E-2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0.2955037869249395</v>
      </c>
      <c r="AD18">
        <f t="shared" si="1"/>
        <v>33.244696213075066</v>
      </c>
      <c r="AE18">
        <f>'IDT-1'!E18</f>
        <v>0</v>
      </c>
      <c r="AF18" s="26"/>
      <c r="AG18">
        <f t="shared" si="2"/>
        <v>33.244696213075066</v>
      </c>
      <c r="AI18" s="75">
        <f>PXIL!K18</f>
        <v>0</v>
      </c>
      <c r="AJ18" s="75">
        <f>PXIL!Q18</f>
        <v>0</v>
      </c>
      <c r="AK18" s="75">
        <f>RTM_IEX!K18</f>
        <v>33.56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1.7578692493946734E-4</v>
      </c>
      <c r="AD19">
        <f t="shared" si="1"/>
        <v>-1.9975786924939468E-2</v>
      </c>
      <c r="AE19">
        <f>'IDT-1'!E19</f>
        <v>0</v>
      </c>
      <c r="AF19" s="26"/>
      <c r="AG19">
        <f t="shared" si="2"/>
        <v>-1.9975786924939468E-2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1.7578692493946734E-4</v>
      </c>
      <c r="AD20">
        <f t="shared" si="1"/>
        <v>-1.9975786924939468E-2</v>
      </c>
      <c r="AE20">
        <f>'IDT-1'!E20</f>
        <v>0</v>
      </c>
      <c r="AF20" s="26"/>
      <c r="AG20">
        <f t="shared" si="2"/>
        <v>-1.9975786924939468E-2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1.7578692493946734E-4</v>
      </c>
      <c r="AD21">
        <f t="shared" si="1"/>
        <v>-1.9975786924939468E-2</v>
      </c>
      <c r="AE21">
        <f>'IDT-1'!E21</f>
        <v>0</v>
      </c>
      <c r="AF21" s="26"/>
      <c r="AG21">
        <f t="shared" si="2"/>
        <v>-1.9975786924939468E-2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1.7578692493946734E-4</v>
      </c>
      <c r="AD22">
        <f t="shared" si="1"/>
        <v>-1.9975786924939468E-2</v>
      </c>
      <c r="AE22">
        <f>'IDT-1'!E22</f>
        <v>0</v>
      </c>
      <c r="AF22" s="26"/>
      <c r="AG22">
        <f t="shared" si="2"/>
        <v>-1.9975786924939468E-2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0.2955037869249395</v>
      </c>
      <c r="AD23">
        <f t="shared" si="1"/>
        <v>33.244696213075066</v>
      </c>
      <c r="AE23">
        <f>'IDT-1'!E23</f>
        <v>0</v>
      </c>
      <c r="AF23" s="26"/>
      <c r="AG23">
        <f t="shared" si="2"/>
        <v>33.244696213075066</v>
      </c>
      <c r="AI23" s="75">
        <f>PXIL!K23</f>
        <v>0</v>
      </c>
      <c r="AJ23" s="75">
        <f>PXIL!Q23</f>
        <v>0</v>
      </c>
      <c r="AK23" s="75">
        <f>RTM_IEX!K23</f>
        <v>33.56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1.7578692493946734E-4</v>
      </c>
      <c r="AD24">
        <f t="shared" si="1"/>
        <v>-1.9975786924939468E-2</v>
      </c>
      <c r="AE24">
        <f>'IDT-1'!E24</f>
        <v>0</v>
      </c>
      <c r="AF24" s="26"/>
      <c r="AG24">
        <f t="shared" si="2"/>
        <v>-1.9975786924939468E-2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1.7578692493946734E-4</v>
      </c>
      <c r="AD25">
        <f t="shared" si="1"/>
        <v>-1.9975786924939468E-2</v>
      </c>
      <c r="AE25">
        <f>'IDT-1'!E25</f>
        <v>0</v>
      </c>
      <c r="AF25" s="26"/>
      <c r="AG25">
        <f t="shared" si="2"/>
        <v>-1.9975786924939468E-2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1.7578692493946734E-4</v>
      </c>
      <c r="AD26">
        <f t="shared" si="1"/>
        <v>-1.9975786924939468E-2</v>
      </c>
      <c r="AE26">
        <f>'IDT-1'!E26</f>
        <v>0</v>
      </c>
      <c r="AF26" s="26"/>
      <c r="AG26">
        <f t="shared" si="2"/>
        <v>-1.9975786924939468E-2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1.7578692493946734E-4</v>
      </c>
      <c r="AD27">
        <f t="shared" si="1"/>
        <v>-1.9975786924939468E-2</v>
      </c>
      <c r="AE27">
        <f>'IDT-1'!E27</f>
        <v>0</v>
      </c>
      <c r="AF27" s="26"/>
      <c r="AG27">
        <f t="shared" si="2"/>
        <v>-1.9975786924939468E-2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0.37989578692493947</v>
      </c>
      <c r="AD28">
        <f t="shared" si="1"/>
        <v>42.750304213075061</v>
      </c>
      <c r="AE28">
        <f>'IDT-1'!E28</f>
        <v>0</v>
      </c>
      <c r="AF28" s="26"/>
      <c r="AG28">
        <f t="shared" si="2"/>
        <v>42.750304213075061</v>
      </c>
      <c r="AI28" s="75">
        <f>PXIL!K28</f>
        <v>0</v>
      </c>
      <c r="AJ28" s="75">
        <f>PXIL!Q28</f>
        <v>0</v>
      </c>
      <c r="AK28" s="75">
        <f>RTM_IEX!K28</f>
        <v>43.15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0.16895978692493949</v>
      </c>
      <c r="AD29">
        <f t="shared" si="1"/>
        <v>18.991240213075059</v>
      </c>
      <c r="AE29">
        <f>'IDT-1'!E29</f>
        <v>0</v>
      </c>
      <c r="AF29" s="26"/>
      <c r="AG29">
        <f t="shared" si="2"/>
        <v>18.991240213075059</v>
      </c>
      <c r="AI29" s="75">
        <f>PXIL!K29</f>
        <v>0</v>
      </c>
      <c r="AJ29" s="75">
        <f>PXIL!Q29</f>
        <v>0</v>
      </c>
      <c r="AK29" s="75">
        <f>RTM_IEX!K29</f>
        <v>19.18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0.21111178692493948</v>
      </c>
      <c r="AD30">
        <f t="shared" si="1"/>
        <v>23.73908821307506</v>
      </c>
      <c r="AE30">
        <f>'IDT-1'!E30</f>
        <v>0</v>
      </c>
      <c r="AF30" s="26"/>
      <c r="AG30">
        <f t="shared" si="2"/>
        <v>23.73908821307506</v>
      </c>
      <c r="AI30" s="75">
        <f>PXIL!K30</f>
        <v>0</v>
      </c>
      <c r="AJ30" s="75">
        <f>PXIL!Q30</f>
        <v>0</v>
      </c>
      <c r="AK30" s="75">
        <f>RTM_IEX!K30</f>
        <v>23.97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4.2327786924939471E-2</v>
      </c>
      <c r="AD31">
        <f t="shared" si="1"/>
        <v>4.7278722130750603</v>
      </c>
      <c r="AE31">
        <f>'IDT-1'!E31</f>
        <v>0</v>
      </c>
      <c r="AF31" s="26"/>
      <c r="AG31">
        <f t="shared" si="2"/>
        <v>4.7278722130750603</v>
      </c>
      <c r="AI31" s="75">
        <f>PXIL!K31</f>
        <v>0</v>
      </c>
      <c r="AJ31" s="75">
        <f>PXIL!Q31</f>
        <v>0</v>
      </c>
      <c r="AK31" s="75">
        <f>RTM_IEX!K31</f>
        <v>4.79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0.59083178692493954</v>
      </c>
      <c r="AD32">
        <f t="shared" si="1"/>
        <v>66.509368213075064</v>
      </c>
      <c r="AE32">
        <f>'IDT-1'!E32</f>
        <v>0</v>
      </c>
      <c r="AF32" s="26"/>
      <c r="AG32">
        <f t="shared" si="2"/>
        <v>66.509368213075064</v>
      </c>
      <c r="AI32" s="75">
        <f>PXIL!K32</f>
        <v>0</v>
      </c>
      <c r="AJ32" s="75">
        <f>PXIL!Q32</f>
        <v>0</v>
      </c>
      <c r="AK32" s="75">
        <f>RTM_IEX!K32</f>
        <v>67.12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0.25335178692493948</v>
      </c>
      <c r="AD33">
        <f t="shared" si="1"/>
        <v>28.496848213075062</v>
      </c>
      <c r="AE33">
        <f>'IDT-1'!E33</f>
        <v>0</v>
      </c>
      <c r="AF33" s="26"/>
      <c r="AG33">
        <f t="shared" si="2"/>
        <v>28.496848213075062</v>
      </c>
      <c r="AI33" s="75">
        <f>PXIL!K33</f>
        <v>0</v>
      </c>
      <c r="AJ33" s="75">
        <f>PXIL!Q33</f>
        <v>0</v>
      </c>
      <c r="AK33" s="75">
        <f>RTM_IEX!K33</f>
        <v>28.77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0.12671978692493949</v>
      </c>
      <c r="AD34">
        <f t="shared" si="1"/>
        <v>14.233480213075062</v>
      </c>
      <c r="AE34">
        <f>'IDT-1'!E34</f>
        <v>0</v>
      </c>
      <c r="AF34" s="26"/>
      <c r="AG34">
        <f t="shared" si="2"/>
        <v>14.233480213075062</v>
      </c>
      <c r="AI34" s="75">
        <f>PXIL!K34</f>
        <v>0</v>
      </c>
      <c r="AJ34" s="75">
        <f>PXIL!Q34</f>
        <v>0</v>
      </c>
      <c r="AK34" s="75">
        <f>RTM_IEX!K34</f>
        <v>14.38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120.82</v>
      </c>
      <c r="AB35" s="117">
        <f>-STOA!Q35</f>
        <v>0</v>
      </c>
      <c r="AC35">
        <f t="shared" si="0"/>
        <v>1.3741262502017757</v>
      </c>
      <c r="AD35">
        <f t="shared" si="1"/>
        <v>84.426073749798221</v>
      </c>
      <c r="AE35">
        <f>'IDT-1'!E35</f>
        <v>0</v>
      </c>
      <c r="AF35" s="26"/>
      <c r="AG35">
        <f t="shared" si="2"/>
        <v>84.426073749798221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120.82</v>
      </c>
      <c r="AB36" s="117">
        <f>-STOA!Q36</f>
        <v>0</v>
      </c>
      <c r="AC36">
        <f t="shared" si="0"/>
        <v>1.2409543373688459</v>
      </c>
      <c r="AD36">
        <f t="shared" si="1"/>
        <v>99.559245662631142</v>
      </c>
      <c r="AE36">
        <f>'IDT-1'!E36</f>
        <v>0</v>
      </c>
      <c r="AF36" s="26"/>
      <c r="AG36">
        <f t="shared" si="2"/>
        <v>99.559245662631142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120.82</v>
      </c>
      <c r="AB37" s="117">
        <f>-STOA!Q37</f>
        <v>0</v>
      </c>
      <c r="AC37">
        <f t="shared" si="0"/>
        <v>1.1965636997578692</v>
      </c>
      <c r="AD37">
        <f t="shared" si="1"/>
        <v>104.60363630024212</v>
      </c>
      <c r="AE37">
        <f>'IDT-1'!E37</f>
        <v>0</v>
      </c>
      <c r="AF37" s="26"/>
      <c r="AG37">
        <f t="shared" si="2"/>
        <v>104.60363630024212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120.82</v>
      </c>
      <c r="AB38" s="117">
        <f>-STOA!Q38</f>
        <v>0</v>
      </c>
      <c r="AC38">
        <f t="shared" si="0"/>
        <v>1.1521730621468926</v>
      </c>
      <c r="AD38">
        <f t="shared" si="1"/>
        <v>109.6480269378531</v>
      </c>
      <c r="AE38">
        <f>'IDT-1'!E38</f>
        <v>0</v>
      </c>
      <c r="AF38" s="26"/>
      <c r="AG38">
        <f t="shared" si="2"/>
        <v>109.6480269378531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120.82</v>
      </c>
      <c r="AB39" s="117">
        <f>-STOA!Q39</f>
        <v>0</v>
      </c>
      <c r="AC39">
        <f t="shared" si="0"/>
        <v>1.4630393656174332</v>
      </c>
      <c r="AD39">
        <f t="shared" si="1"/>
        <v>74.322310634382561</v>
      </c>
      <c r="AE39">
        <f>'IDT-1'!E39</f>
        <v>0</v>
      </c>
      <c r="AF39" s="26"/>
      <c r="AG39">
        <f t="shared" si="2"/>
        <v>74.322310634382561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120.82</v>
      </c>
      <c r="AB40" s="117">
        <f>-STOA!Q40</f>
        <v>0</v>
      </c>
      <c r="AC40">
        <f t="shared" si="0"/>
        <v>1.0635236271186439</v>
      </c>
      <c r="AD40">
        <f t="shared" si="1"/>
        <v>119.72182637288135</v>
      </c>
      <c r="AE40">
        <f>'IDT-1'!E40</f>
        <v>0</v>
      </c>
      <c r="AF40" s="26"/>
      <c r="AG40">
        <f t="shared" si="2"/>
        <v>119.72182637288135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120.82</v>
      </c>
      <c r="AB41" s="117">
        <f>-STOA!Q41</f>
        <v>0</v>
      </c>
      <c r="AC41">
        <f t="shared" si="0"/>
        <v>1.0635236271186439</v>
      </c>
      <c r="AD41">
        <f t="shared" si="1"/>
        <v>119.72182637288135</v>
      </c>
      <c r="AE41">
        <f>'IDT-1'!E41</f>
        <v>0</v>
      </c>
      <c r="AF41" s="26"/>
      <c r="AG41">
        <f t="shared" si="2"/>
        <v>119.72182637288135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120.82</v>
      </c>
      <c r="AB42" s="117">
        <f>-STOA!Q42</f>
        <v>0</v>
      </c>
      <c r="AC42">
        <f t="shared" si="0"/>
        <v>1.0635236271186439</v>
      </c>
      <c r="AD42">
        <f t="shared" si="1"/>
        <v>119.72182637288135</v>
      </c>
      <c r="AE42">
        <f>'IDT-1'!E42</f>
        <v>0</v>
      </c>
      <c r="AF42" s="26"/>
      <c r="AG42">
        <f t="shared" si="2"/>
        <v>119.72182637288135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120.82</v>
      </c>
      <c r="AB43" s="117">
        <f>-STOA!Q43</f>
        <v>0</v>
      </c>
      <c r="AC43">
        <f t="shared" si="0"/>
        <v>1.0635236271186439</v>
      </c>
      <c r="AD43">
        <f t="shared" si="1"/>
        <v>119.72182637288135</v>
      </c>
      <c r="AE43">
        <f>'IDT-1'!E43</f>
        <v>0</v>
      </c>
      <c r="AF43" s="26"/>
      <c r="AG43">
        <f t="shared" si="2"/>
        <v>119.72182637288135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120.82</v>
      </c>
      <c r="AB44" s="117">
        <f>-STOA!Q44</f>
        <v>0</v>
      </c>
      <c r="AC44">
        <f t="shared" si="0"/>
        <v>1.3298674527845034</v>
      </c>
      <c r="AD44">
        <f t="shared" si="1"/>
        <v>89.455482547215496</v>
      </c>
      <c r="AE44">
        <f>'IDT-1'!E44</f>
        <v>0</v>
      </c>
      <c r="AF44" s="26"/>
      <c r="AG44">
        <f t="shared" si="2"/>
        <v>89.455482547215496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-30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120.82</v>
      </c>
      <c r="AB45" s="117">
        <f>-STOA!Q45</f>
        <v>0</v>
      </c>
      <c r="AC45">
        <f t="shared" si="0"/>
        <v>1.0635236271186439</v>
      </c>
      <c r="AD45">
        <f t="shared" si="1"/>
        <v>119.72182637288135</v>
      </c>
      <c r="AE45">
        <f>'IDT-1'!E45</f>
        <v>0</v>
      </c>
      <c r="AF45" s="26"/>
      <c r="AG45">
        <f t="shared" si="2"/>
        <v>119.72182637288135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120.82</v>
      </c>
      <c r="AB46" s="117">
        <f>-STOA!Q46</f>
        <v>0</v>
      </c>
      <c r="AC46">
        <f t="shared" si="0"/>
        <v>1.0635236271186439</v>
      </c>
      <c r="AD46">
        <f t="shared" si="1"/>
        <v>119.72182637288135</v>
      </c>
      <c r="AE46">
        <f>'IDT-1'!E46</f>
        <v>0</v>
      </c>
      <c r="AF46" s="26"/>
      <c r="AG46">
        <f t="shared" si="2"/>
        <v>119.72182637288135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7.58</v>
      </c>
      <c r="AB47" s="117">
        <f>-STOA!Q47</f>
        <v>0</v>
      </c>
      <c r="AC47">
        <f t="shared" si="0"/>
        <v>0.74205962711864415</v>
      </c>
      <c r="AD47">
        <f t="shared" si="1"/>
        <v>83.513290372881357</v>
      </c>
      <c r="AE47">
        <f>'IDT-1'!E47</f>
        <v>0</v>
      </c>
      <c r="AF47" s="26"/>
      <c r="AG47">
        <f t="shared" si="2"/>
        <v>83.513290372881357</v>
      </c>
      <c r="AI47" s="75">
        <f>PXIL!K47</f>
        <v>0</v>
      </c>
      <c r="AJ47" s="75">
        <f>PXIL!Q47</f>
        <v>0</v>
      </c>
      <c r="AK47" s="75">
        <f>RTM_IEX!K47</f>
        <v>9.59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67.12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7.73</v>
      </c>
      <c r="AB48" s="117">
        <f>-STOA!Q48</f>
        <v>0</v>
      </c>
      <c r="AC48">
        <f t="shared" si="0"/>
        <v>0.86992362711864413</v>
      </c>
      <c r="AD48">
        <f t="shared" si="1"/>
        <v>97.91542637288137</v>
      </c>
      <c r="AE48">
        <f>'IDT-1'!E48</f>
        <v>0</v>
      </c>
      <c r="AF48" s="26"/>
      <c r="AG48">
        <f t="shared" si="2"/>
        <v>97.91542637288137</v>
      </c>
      <c r="AI48" s="75">
        <f>PXIL!K48</f>
        <v>0</v>
      </c>
      <c r="AJ48" s="75">
        <f>PXIL!Q48</f>
        <v>0</v>
      </c>
      <c r="AK48" s="75">
        <f>RTM_IEX!K48</f>
        <v>23.97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67.12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7.89</v>
      </c>
      <c r="AB49" s="117">
        <f>-STOA!Q49</f>
        <v>0</v>
      </c>
      <c r="AC49">
        <f t="shared" si="0"/>
        <v>1.0823556271186443</v>
      </c>
      <c r="AD49">
        <f t="shared" si="1"/>
        <v>121.84299437288136</v>
      </c>
      <c r="AE49">
        <f>'IDT-1'!E49</f>
        <v>0</v>
      </c>
      <c r="AF49" s="26"/>
      <c r="AG49">
        <f t="shared" si="2"/>
        <v>121.84299437288136</v>
      </c>
      <c r="AI49" s="75">
        <f>PXIL!K49</f>
        <v>0</v>
      </c>
      <c r="AJ49" s="75">
        <f>PXIL!Q49</f>
        <v>0</v>
      </c>
      <c r="AK49" s="75">
        <f>RTM_IEX!K49</f>
        <v>47.95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67.12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7.72</v>
      </c>
      <c r="AB50" s="117">
        <f>-STOA!Q50</f>
        <v>0</v>
      </c>
      <c r="AC50">
        <f t="shared" si="0"/>
        <v>0.86983562711864415</v>
      </c>
      <c r="AD50">
        <f t="shared" si="1"/>
        <v>97.905514372881356</v>
      </c>
      <c r="AE50">
        <f>'IDT-1'!E50</f>
        <v>0</v>
      </c>
      <c r="AF50" s="26"/>
      <c r="AG50">
        <f t="shared" si="2"/>
        <v>97.905514372881356</v>
      </c>
      <c r="AI50" s="75">
        <f>PXIL!K50</f>
        <v>0</v>
      </c>
      <c r="AJ50" s="75">
        <f>PXIL!Q50</f>
        <v>0</v>
      </c>
      <c r="AK50" s="75">
        <f>RTM_IEX!K50</f>
        <v>23.97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67.12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7.63</v>
      </c>
      <c r="AB51" s="117">
        <f>-STOA!Q51</f>
        <v>0</v>
      </c>
      <c r="AC51">
        <f t="shared" si="0"/>
        <v>0.86904362711864414</v>
      </c>
      <c r="AD51">
        <f t="shared" si="1"/>
        <v>97.816306372881357</v>
      </c>
      <c r="AE51">
        <f>'IDT-1'!E51</f>
        <v>0</v>
      </c>
      <c r="AF51" s="26"/>
      <c r="AG51">
        <f t="shared" si="2"/>
        <v>97.816306372881357</v>
      </c>
      <c r="AI51" s="75">
        <f>PXIL!K51</f>
        <v>0</v>
      </c>
      <c r="AJ51" s="75">
        <f>PXIL!Q51</f>
        <v>0</v>
      </c>
      <c r="AK51" s="75">
        <f>RTM_IEX!K51</f>
        <v>23.97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67.12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7.21</v>
      </c>
      <c r="AB52" s="117">
        <f>-STOA!Q52</f>
        <v>0</v>
      </c>
      <c r="AC52">
        <f t="shared" si="0"/>
        <v>0.73880362711864422</v>
      </c>
      <c r="AD52">
        <f t="shared" si="1"/>
        <v>83.14654637288136</v>
      </c>
      <c r="AE52">
        <f>'IDT-1'!E52</f>
        <v>0</v>
      </c>
      <c r="AF52" s="26"/>
      <c r="AG52">
        <f t="shared" si="2"/>
        <v>83.14654637288136</v>
      </c>
      <c r="AI52" s="75">
        <f>PXIL!K52</f>
        <v>0</v>
      </c>
      <c r="AJ52" s="75">
        <f>PXIL!Q52</f>
        <v>0</v>
      </c>
      <c r="AK52" s="75">
        <f>RTM_IEX!K52</f>
        <v>9.59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67.12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6.82</v>
      </c>
      <c r="AB53" s="117">
        <f>-STOA!Q53</f>
        <v>0</v>
      </c>
      <c r="AC53">
        <f t="shared" si="0"/>
        <v>0.86191562711864411</v>
      </c>
      <c r="AD53">
        <f t="shared" si="1"/>
        <v>97.013434372881349</v>
      </c>
      <c r="AE53">
        <f>'IDT-1'!E53</f>
        <v>0</v>
      </c>
      <c r="AF53" s="26"/>
      <c r="AG53">
        <f t="shared" si="2"/>
        <v>97.013434372881349</v>
      </c>
      <c r="AI53" s="75">
        <f>PXIL!K53</f>
        <v>0</v>
      </c>
      <c r="AJ53" s="75">
        <f>PXIL!Q53</f>
        <v>0</v>
      </c>
      <c r="AK53" s="75">
        <f>RTM_IEX!K53</f>
        <v>23.97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67.12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7.12</v>
      </c>
      <c r="AB54" s="117">
        <f>-STOA!Q54</f>
        <v>0</v>
      </c>
      <c r="AC54">
        <f t="shared" si="0"/>
        <v>1.0755796271186442</v>
      </c>
      <c r="AD54">
        <f t="shared" si="1"/>
        <v>121.07977037288136</v>
      </c>
      <c r="AE54">
        <f>'IDT-1'!E54</f>
        <v>0</v>
      </c>
      <c r="AF54" s="26"/>
      <c r="AG54">
        <f t="shared" si="2"/>
        <v>121.07977037288136</v>
      </c>
      <c r="AI54" s="75">
        <f>PXIL!K54</f>
        <v>0</v>
      </c>
      <c r="AJ54" s="75">
        <f>PXIL!Q54</f>
        <v>0</v>
      </c>
      <c r="AK54" s="75">
        <f>RTM_IEX!K54</f>
        <v>47.95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67.12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7.35</v>
      </c>
      <c r="AB55" s="117">
        <f>-STOA!Q55</f>
        <v>0</v>
      </c>
      <c r="AC55">
        <f t="shared" si="0"/>
        <v>0.78227562711864396</v>
      </c>
      <c r="AD55">
        <f t="shared" si="1"/>
        <v>88.04307437288135</v>
      </c>
      <c r="AE55">
        <f>'IDT-1'!E55</f>
        <v>0</v>
      </c>
      <c r="AF55" s="26"/>
      <c r="AG55">
        <f t="shared" si="2"/>
        <v>88.04307437288135</v>
      </c>
      <c r="AI55" s="75">
        <f>PXIL!K55</f>
        <v>0</v>
      </c>
      <c r="AJ55" s="75">
        <f>PXIL!Q55</f>
        <v>0</v>
      </c>
      <c r="AK55" s="75">
        <f>RTM_IEX!K55</f>
        <v>43.15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38.36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7.36</v>
      </c>
      <c r="AB56" s="117">
        <f>-STOA!Q56</f>
        <v>0</v>
      </c>
      <c r="AC56">
        <f t="shared" si="0"/>
        <v>0.74012362711864421</v>
      </c>
      <c r="AD56">
        <f t="shared" si="1"/>
        <v>83.295226372881345</v>
      </c>
      <c r="AE56">
        <f>'IDT-1'!E56</f>
        <v>0</v>
      </c>
      <c r="AF56" s="26"/>
      <c r="AG56">
        <f t="shared" si="2"/>
        <v>83.295226372881345</v>
      </c>
      <c r="AI56" s="75">
        <f>PXIL!K56</f>
        <v>0</v>
      </c>
      <c r="AJ56" s="75">
        <f>PXIL!Q56</f>
        <v>0</v>
      </c>
      <c r="AK56" s="75">
        <f>RTM_IEX!K56</f>
        <v>38.35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38.36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7.41</v>
      </c>
      <c r="AB57" s="117">
        <f>-STOA!Q57</f>
        <v>0</v>
      </c>
      <c r="AC57">
        <f t="shared" si="0"/>
        <v>0.65625962711864416</v>
      </c>
      <c r="AD57">
        <f t="shared" si="1"/>
        <v>73.849090372881349</v>
      </c>
      <c r="AE57">
        <f>'IDT-1'!E57</f>
        <v>0</v>
      </c>
      <c r="AF57" s="26"/>
      <c r="AG57">
        <f t="shared" si="2"/>
        <v>73.849090372881349</v>
      </c>
      <c r="AI57" s="75">
        <f>PXIL!K57</f>
        <v>0</v>
      </c>
      <c r="AJ57" s="75">
        <f>PXIL!Q57</f>
        <v>0</v>
      </c>
      <c r="AK57" s="75">
        <f>RTM_IEX!K57</f>
        <v>28.77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38.36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7.28</v>
      </c>
      <c r="AB58" s="117">
        <f>-STOA!Q58</f>
        <v>0</v>
      </c>
      <c r="AC58">
        <f t="shared" si="0"/>
        <v>0.78165962711864401</v>
      </c>
      <c r="AD58">
        <f t="shared" si="1"/>
        <v>87.97369037288135</v>
      </c>
      <c r="AE58">
        <f>'IDT-1'!E58</f>
        <v>0</v>
      </c>
      <c r="AF58" s="26"/>
      <c r="AG58">
        <f t="shared" si="2"/>
        <v>87.97369037288135</v>
      </c>
      <c r="AI58" s="75">
        <f>PXIL!K58</f>
        <v>0</v>
      </c>
      <c r="AJ58" s="75">
        <f>PXIL!Q58</f>
        <v>0</v>
      </c>
      <c r="AK58" s="75">
        <f>RTM_IEX!K58</f>
        <v>43.15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38.36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7.02</v>
      </c>
      <c r="AB59" s="117">
        <f>-STOA!Q59</f>
        <v>0</v>
      </c>
      <c r="AC59">
        <f t="shared" si="0"/>
        <v>0.99030762711864406</v>
      </c>
      <c r="AD59">
        <f t="shared" si="1"/>
        <v>111.47504237288136</v>
      </c>
      <c r="AE59">
        <f>'IDT-1'!E59</f>
        <v>0</v>
      </c>
      <c r="AF59" s="26"/>
      <c r="AG59">
        <f t="shared" si="2"/>
        <v>111.47504237288136</v>
      </c>
      <c r="AI59" s="75">
        <f>PXIL!K59</f>
        <v>0</v>
      </c>
      <c r="AJ59" s="75">
        <f>PXIL!Q59</f>
        <v>0</v>
      </c>
      <c r="AK59" s="75">
        <f>RTM_IEX!K59</f>
        <v>67.12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38.36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6.72</v>
      </c>
      <c r="AB60" s="117">
        <f>-STOA!Q60</f>
        <v>0</v>
      </c>
      <c r="AC60">
        <f t="shared" si="0"/>
        <v>0.77673162711864396</v>
      </c>
      <c r="AD60">
        <f t="shared" si="1"/>
        <v>87.41861837288134</v>
      </c>
      <c r="AE60">
        <f>'IDT-1'!E60</f>
        <v>0</v>
      </c>
      <c r="AF60" s="26"/>
      <c r="AG60">
        <f t="shared" si="2"/>
        <v>87.41861837288134</v>
      </c>
      <c r="AI60" s="75">
        <f>PXIL!K60</f>
        <v>0</v>
      </c>
      <c r="AJ60" s="75">
        <f>PXIL!Q60</f>
        <v>0</v>
      </c>
      <c r="AK60" s="75">
        <f>RTM_IEX!K60</f>
        <v>43.15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38.36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6.42</v>
      </c>
      <c r="AB61" s="117">
        <f>-STOA!Q61</f>
        <v>0</v>
      </c>
      <c r="AC61">
        <f t="shared" si="0"/>
        <v>0.64754762711864411</v>
      </c>
      <c r="AD61">
        <f t="shared" si="1"/>
        <v>72.867802372881357</v>
      </c>
      <c r="AE61">
        <f>'IDT-1'!E61</f>
        <v>0</v>
      </c>
      <c r="AF61" s="26"/>
      <c r="AG61">
        <f t="shared" si="2"/>
        <v>72.867802372881357</v>
      </c>
      <c r="AI61" s="75">
        <f>PXIL!K61</f>
        <v>0</v>
      </c>
      <c r="AJ61" s="75">
        <f>PXIL!Q61</f>
        <v>0</v>
      </c>
      <c r="AK61" s="75">
        <f>RTM_IEX!K61</f>
        <v>28.77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38.36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5.8</v>
      </c>
      <c r="AB62" s="117">
        <f>-STOA!Q62</f>
        <v>0</v>
      </c>
      <c r="AC62">
        <f t="shared" si="0"/>
        <v>0.76863562711864397</v>
      </c>
      <c r="AD62">
        <f t="shared" si="1"/>
        <v>86.506714372881362</v>
      </c>
      <c r="AE62">
        <f>'IDT-1'!E62</f>
        <v>0</v>
      </c>
      <c r="AF62" s="26"/>
      <c r="AG62">
        <f t="shared" si="2"/>
        <v>86.506714372881362</v>
      </c>
      <c r="AI62" s="75">
        <f>PXIL!K62</f>
        <v>0</v>
      </c>
      <c r="AJ62" s="75">
        <f>PXIL!Q62</f>
        <v>0</v>
      </c>
      <c r="AK62" s="75">
        <f>RTM_IEX!K62</f>
        <v>43.15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38.36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5.0599999999999996</v>
      </c>
      <c r="AB63" s="117">
        <f>-STOA!Q63</f>
        <v>0</v>
      </c>
      <c r="AC63">
        <f t="shared" si="0"/>
        <v>0.59333962711864408</v>
      </c>
      <c r="AD63">
        <f t="shared" si="1"/>
        <v>66.762010372881363</v>
      </c>
      <c r="AE63">
        <f>'IDT-1'!E63</f>
        <v>0</v>
      </c>
      <c r="AF63" s="26"/>
      <c r="AG63">
        <f t="shared" si="2"/>
        <v>66.762010372881363</v>
      </c>
      <c r="AI63" s="75">
        <f>PXIL!K63</f>
        <v>0</v>
      </c>
      <c r="AJ63" s="75">
        <f>PXIL!Q63</f>
        <v>0</v>
      </c>
      <c r="AK63" s="75">
        <f>RTM_IEX!K63</f>
        <v>23.97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38.36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4.62</v>
      </c>
      <c r="AB64" s="117">
        <f>-STOA!Q64</f>
        <v>0</v>
      </c>
      <c r="AC64">
        <f t="shared" si="0"/>
        <v>0.96918762711864415</v>
      </c>
      <c r="AD64">
        <f t="shared" si="1"/>
        <v>109.09616237288137</v>
      </c>
      <c r="AE64">
        <f>'IDT-1'!E64</f>
        <v>0</v>
      </c>
      <c r="AF64" s="26"/>
      <c r="AG64">
        <f t="shared" si="2"/>
        <v>109.09616237288137</v>
      </c>
      <c r="AI64" s="75">
        <f>PXIL!K64</f>
        <v>0</v>
      </c>
      <c r="AJ64" s="75">
        <f>PXIL!Q64</f>
        <v>0</v>
      </c>
      <c r="AK64" s="75">
        <f>RTM_IEX!K64</f>
        <v>67.12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38.36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4.17</v>
      </c>
      <c r="AB65" s="117">
        <f>-STOA!Q65</f>
        <v>0</v>
      </c>
      <c r="AC65">
        <f t="shared" si="0"/>
        <v>0.66989962711864404</v>
      </c>
      <c r="AD65">
        <f t="shared" si="1"/>
        <v>75.385450372881365</v>
      </c>
      <c r="AE65">
        <f>'IDT-1'!E65</f>
        <v>0</v>
      </c>
      <c r="AF65" s="26"/>
      <c r="AG65">
        <f t="shared" si="2"/>
        <v>75.385450372881365</v>
      </c>
      <c r="AI65" s="75">
        <f>PXIL!K65</f>
        <v>0</v>
      </c>
      <c r="AJ65" s="75">
        <f>PXIL!Q65</f>
        <v>0</v>
      </c>
      <c r="AK65" s="75">
        <f>RTM_IEX!K65</f>
        <v>33.56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38.36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3.81</v>
      </c>
      <c r="AB66" s="117">
        <f>-STOA!Q66</f>
        <v>0</v>
      </c>
      <c r="AC66">
        <f t="shared" si="0"/>
        <v>0.62457962711864412</v>
      </c>
      <c r="AD66">
        <f t="shared" si="1"/>
        <v>70.280770372881349</v>
      </c>
      <c r="AE66">
        <f>'IDT-1'!E66</f>
        <v>0</v>
      </c>
      <c r="AF66" s="26"/>
      <c r="AG66">
        <f t="shared" si="2"/>
        <v>70.280770372881349</v>
      </c>
      <c r="AI66" s="75">
        <f>PXIL!K66</f>
        <v>0</v>
      </c>
      <c r="AJ66" s="75">
        <f>PXIL!Q66</f>
        <v>0</v>
      </c>
      <c r="AK66" s="75">
        <f>RTM_IEX!K66</f>
        <v>28.77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38.36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120.82</v>
      </c>
      <c r="AB67" s="117">
        <f>-STOA!Q67</f>
        <v>0</v>
      </c>
      <c r="AC67">
        <f t="shared" si="0"/>
        <v>1.2410861775625504</v>
      </c>
      <c r="AD67">
        <f t="shared" si="1"/>
        <v>99.544263822437443</v>
      </c>
      <c r="AE67">
        <f>'IDT-1'!E67</f>
        <v>0</v>
      </c>
      <c r="AF67" s="26"/>
      <c r="AG67">
        <f t="shared" si="2"/>
        <v>99.544263822437443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1.596211278450363</v>
      </c>
      <c r="AD68">
        <f t="shared" ref="AD68:AD98" si="4">SUM(B68:AB68,AI68:AR68)-AC68</f>
        <v>59.189138721549632</v>
      </c>
      <c r="AE68">
        <f>'IDT-1'!E68</f>
        <v>0</v>
      </c>
      <c r="AF68" s="26"/>
      <c r="AG68">
        <f t="shared" ref="AG68:AG98" si="5">SUM(AD68:AF68)</f>
        <v>59.189138721549632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-20</v>
      </c>
      <c r="AA69" s="117">
        <f>STOA!K69</f>
        <v>120.82</v>
      </c>
      <c r="AB69" s="117">
        <f>-STOA!Q69</f>
        <v>0</v>
      </c>
      <c r="AC69">
        <f t="shared" si="3"/>
        <v>1.258842432606941</v>
      </c>
      <c r="AD69">
        <f t="shared" si="4"/>
        <v>97.526507567393054</v>
      </c>
      <c r="AE69">
        <f>'IDT-1'!E69</f>
        <v>0</v>
      </c>
      <c r="AF69" s="26"/>
      <c r="AG69">
        <f t="shared" si="5"/>
        <v>97.526507567393054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120.82</v>
      </c>
      <c r="AB70" s="117">
        <f>-STOA!Q70</f>
        <v>0</v>
      </c>
      <c r="AC70">
        <f t="shared" si="3"/>
        <v>1.258842432606941</v>
      </c>
      <c r="AD70">
        <f t="shared" si="4"/>
        <v>97.526507567393054</v>
      </c>
      <c r="AE70">
        <f>'IDT-1'!E70</f>
        <v>0</v>
      </c>
      <c r="AF70" s="26"/>
      <c r="AG70">
        <f t="shared" si="5"/>
        <v>97.526507567393054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120.82</v>
      </c>
      <c r="AB71" s="117">
        <f>-STOA!Q71</f>
        <v>0</v>
      </c>
      <c r="AC71">
        <f t="shared" si="3"/>
        <v>1.258842432606941</v>
      </c>
      <c r="AD71">
        <f t="shared" si="4"/>
        <v>97.526507567393054</v>
      </c>
      <c r="AE71">
        <f>'IDT-1'!E71</f>
        <v>0</v>
      </c>
      <c r="AF71" s="26"/>
      <c r="AG71">
        <f t="shared" si="5"/>
        <v>97.526507567393054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120.82</v>
      </c>
      <c r="AB72" s="117">
        <f>-STOA!Q72</f>
        <v>0</v>
      </c>
      <c r="AC72">
        <f t="shared" si="3"/>
        <v>1.258842432606941</v>
      </c>
      <c r="AD72">
        <f t="shared" si="4"/>
        <v>97.526507567393054</v>
      </c>
      <c r="AE72">
        <f>'IDT-1'!E72</f>
        <v>0</v>
      </c>
      <c r="AF72" s="26"/>
      <c r="AG72">
        <f t="shared" si="5"/>
        <v>97.526507567393054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-20</v>
      </c>
      <c r="AA73" s="117">
        <f>STOA!K73</f>
        <v>120.82</v>
      </c>
      <c r="AB73" s="117">
        <f>-STOA!Q73</f>
        <v>0</v>
      </c>
      <c r="AC73">
        <f t="shared" si="3"/>
        <v>1.6849925536723163</v>
      </c>
      <c r="AD73">
        <f t="shared" si="4"/>
        <v>49.100357446327678</v>
      </c>
      <c r="AE73">
        <f>'IDT-1'!E73</f>
        <v>0</v>
      </c>
      <c r="AF73" s="26"/>
      <c r="AG73">
        <f t="shared" si="5"/>
        <v>49.100357446327678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-50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-20</v>
      </c>
      <c r="AA74" s="117">
        <f>STOA!K74</f>
        <v>120.82</v>
      </c>
      <c r="AB74" s="117">
        <f>-STOA!Q74</f>
        <v>0</v>
      </c>
      <c r="AC74">
        <f t="shared" si="3"/>
        <v>1.258842432606941</v>
      </c>
      <c r="AD74">
        <f t="shared" si="4"/>
        <v>97.526507567393054</v>
      </c>
      <c r="AE74">
        <f>'IDT-1'!E74</f>
        <v>0</v>
      </c>
      <c r="AF74" s="26"/>
      <c r="AG74">
        <f t="shared" si="5"/>
        <v>97.526507567393054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120.82</v>
      </c>
      <c r="AB75" s="117">
        <f>-STOA!Q75</f>
        <v>0</v>
      </c>
      <c r="AC75">
        <f t="shared" si="3"/>
        <v>1.2587105924132365</v>
      </c>
      <c r="AD75">
        <f t="shared" si="4"/>
        <v>97.541489407586752</v>
      </c>
      <c r="AE75">
        <f>'IDT-1'!E75</f>
        <v>0</v>
      </c>
      <c r="AF75" s="26"/>
      <c r="AG75">
        <f t="shared" si="5"/>
        <v>97.541489407586752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120.82</v>
      </c>
      <c r="AB76" s="117">
        <f>-STOA!Q76</f>
        <v>0</v>
      </c>
      <c r="AC76">
        <f t="shared" si="3"/>
        <v>1.6848607134786118</v>
      </c>
      <c r="AD76">
        <f t="shared" si="4"/>
        <v>49.115339286521376</v>
      </c>
      <c r="AE76">
        <f>'IDT-1'!E76</f>
        <v>0</v>
      </c>
      <c r="AF76" s="26"/>
      <c r="AG76">
        <f t="shared" si="5"/>
        <v>49.115339286521376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120.82</v>
      </c>
      <c r="AB77" s="117">
        <f>-STOA!Q77</f>
        <v>0</v>
      </c>
      <c r="AC77">
        <f t="shared" si="3"/>
        <v>1.2853449749798225</v>
      </c>
      <c r="AD77">
        <f t="shared" si="4"/>
        <v>94.514855025020168</v>
      </c>
      <c r="AE77">
        <f>'IDT-1'!E77</f>
        <v>0</v>
      </c>
      <c r="AF77" s="26"/>
      <c r="AG77">
        <f t="shared" si="5"/>
        <v>94.514855025020168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120.82</v>
      </c>
      <c r="AB78" s="117">
        <f>-STOA!Q78</f>
        <v>0</v>
      </c>
      <c r="AC78">
        <f t="shared" si="3"/>
        <v>1.2853449749798225</v>
      </c>
      <c r="AD78">
        <f t="shared" si="4"/>
        <v>94.514855025020168</v>
      </c>
      <c r="AE78">
        <f>'IDT-1'!E78</f>
        <v>0</v>
      </c>
      <c r="AF78" s="26"/>
      <c r="AG78">
        <f t="shared" si="5"/>
        <v>94.514855025020168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28.77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0.25335178692493948</v>
      </c>
      <c r="AD79">
        <f t="shared" si="4"/>
        <v>28.496848213075062</v>
      </c>
      <c r="AE79">
        <f>'IDT-1'!E79</f>
        <v>0</v>
      </c>
      <c r="AF79" s="26"/>
      <c r="AG79">
        <f t="shared" si="5"/>
        <v>28.496848213075062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38.36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0.3377437869249395</v>
      </c>
      <c r="AD80">
        <f t="shared" si="4"/>
        <v>38.002456213075064</v>
      </c>
      <c r="AE80">
        <f>'IDT-1'!E80</f>
        <v>0</v>
      </c>
      <c r="AF80" s="26"/>
      <c r="AG80">
        <f t="shared" si="5"/>
        <v>38.002456213075064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38.36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0.67531178692493954</v>
      </c>
      <c r="AD81">
        <f t="shared" si="4"/>
        <v>76.024888213075059</v>
      </c>
      <c r="AE81">
        <f>'IDT-1'!E81</f>
        <v>0</v>
      </c>
      <c r="AF81" s="26"/>
      <c r="AG81">
        <f t="shared" si="5"/>
        <v>76.024888213075059</v>
      </c>
      <c r="AI81" s="75">
        <f>PXIL!K81</f>
        <v>0</v>
      </c>
      <c r="AJ81" s="75">
        <f>PXIL!Q81</f>
        <v>0</v>
      </c>
      <c r="AK81" s="75">
        <f>RTM_IEX!K81</f>
        <v>38.36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28.77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0.2702477869249395</v>
      </c>
      <c r="AD82">
        <f t="shared" si="4"/>
        <v>30.399952213075061</v>
      </c>
      <c r="AE82">
        <f>'IDT-1'!E82</f>
        <v>0</v>
      </c>
      <c r="AF82" s="26"/>
      <c r="AG82">
        <f t="shared" si="5"/>
        <v>30.399952213075061</v>
      </c>
      <c r="AI82" s="75">
        <f>PXIL!K82</f>
        <v>0</v>
      </c>
      <c r="AJ82" s="75">
        <f>PXIL!Q82</f>
        <v>0</v>
      </c>
      <c r="AK82" s="75">
        <f>RTM_IEX!K82</f>
        <v>1.92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23.97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0.22800778692493948</v>
      </c>
      <c r="AD83">
        <f t="shared" si="4"/>
        <v>25.642192213075056</v>
      </c>
      <c r="AE83">
        <f>'IDT-1'!E83</f>
        <v>0</v>
      </c>
      <c r="AF83" s="26"/>
      <c r="AG83">
        <f t="shared" si="5"/>
        <v>25.642192213075056</v>
      </c>
      <c r="AI83" s="75">
        <f>PXIL!K83</f>
        <v>0</v>
      </c>
      <c r="AJ83" s="75">
        <f>PXIL!Q83</f>
        <v>0</v>
      </c>
      <c r="AK83" s="75">
        <f>RTM_IEX!K83</f>
        <v>1.92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23.97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0.22800778692493948</v>
      </c>
      <c r="AD84">
        <f t="shared" si="4"/>
        <v>25.642192213075056</v>
      </c>
      <c r="AE84">
        <f>'IDT-1'!E84</f>
        <v>0</v>
      </c>
      <c r="AF84" s="26"/>
      <c r="AG84">
        <f t="shared" si="5"/>
        <v>25.642192213075056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38.36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0.59091978692493952</v>
      </c>
      <c r="AD85">
        <f t="shared" si="4"/>
        <v>66.519280213075064</v>
      </c>
      <c r="AE85">
        <f>'IDT-1'!E85</f>
        <v>0</v>
      </c>
      <c r="AF85" s="26"/>
      <c r="AG85">
        <f t="shared" si="5"/>
        <v>66.519280213075064</v>
      </c>
      <c r="AI85" s="75">
        <f>PXIL!K85</f>
        <v>0</v>
      </c>
      <c r="AJ85" s="75">
        <f>PXIL!Q85</f>
        <v>0</v>
      </c>
      <c r="AK85" s="75">
        <f>RTM_IEX!K85</f>
        <v>28.77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23.97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0.22800778692493948</v>
      </c>
      <c r="AD86">
        <f t="shared" si="4"/>
        <v>25.642192213075056</v>
      </c>
      <c r="AE86">
        <f>'IDT-1'!E86</f>
        <v>0</v>
      </c>
      <c r="AF86" s="26"/>
      <c r="AG86">
        <f t="shared" si="5"/>
        <v>25.642192213075056</v>
      </c>
      <c r="AI86" s="75">
        <f>PXIL!K86</f>
        <v>0</v>
      </c>
      <c r="AJ86" s="75">
        <f>PXIL!Q86</f>
        <v>0</v>
      </c>
      <c r="AK86" s="75">
        <f>RTM_IEX!K86</f>
        <v>1.92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19.18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0.18585578692493948</v>
      </c>
      <c r="AD87">
        <f t="shared" si="4"/>
        <v>20.894344213075058</v>
      </c>
      <c r="AE87">
        <f>'IDT-1'!E87</f>
        <v>0</v>
      </c>
      <c r="AF87" s="26"/>
      <c r="AG87">
        <f t="shared" si="5"/>
        <v>20.894344213075058</v>
      </c>
      <c r="AI87" s="75">
        <f>PXIL!K87</f>
        <v>0</v>
      </c>
      <c r="AJ87" s="75">
        <f>PXIL!Q87</f>
        <v>0</v>
      </c>
      <c r="AK87" s="75">
        <f>RTM_IEX!K87</f>
        <v>1.92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19.18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0.18585578692493948</v>
      </c>
      <c r="AD88">
        <f t="shared" si="4"/>
        <v>20.894344213075058</v>
      </c>
      <c r="AE88">
        <f>'IDT-1'!E88</f>
        <v>0</v>
      </c>
      <c r="AF88" s="26"/>
      <c r="AG88">
        <f t="shared" si="5"/>
        <v>20.894344213075058</v>
      </c>
      <c r="AI88" s="75">
        <f>PXIL!K88</f>
        <v>0</v>
      </c>
      <c r="AJ88" s="75">
        <f>PXIL!Q88</f>
        <v>0</v>
      </c>
      <c r="AK88" s="75">
        <f>RTM_IEX!K88</f>
        <v>1.92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19.18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0.18585578692493948</v>
      </c>
      <c r="AD89">
        <f t="shared" si="4"/>
        <v>20.894344213075058</v>
      </c>
      <c r="AE89">
        <f>'IDT-1'!E89</f>
        <v>0</v>
      </c>
      <c r="AF89" s="26"/>
      <c r="AG89">
        <f t="shared" si="5"/>
        <v>20.894344213075058</v>
      </c>
      <c r="AI89" s="75">
        <f>PXIL!K89</f>
        <v>0</v>
      </c>
      <c r="AJ89" s="75">
        <f>PXIL!Q89</f>
        <v>0</v>
      </c>
      <c r="AK89" s="75">
        <f>RTM_IEX!K89</f>
        <v>1.92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19.18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0.46428778692493955</v>
      </c>
      <c r="AD90">
        <f t="shared" si="4"/>
        <v>52.255912213075064</v>
      </c>
      <c r="AE90">
        <f>'IDT-1'!E90</f>
        <v>0</v>
      </c>
      <c r="AF90" s="26"/>
      <c r="AG90">
        <f t="shared" si="5"/>
        <v>52.255912213075064</v>
      </c>
      <c r="AI90" s="75">
        <f>PXIL!K90</f>
        <v>0</v>
      </c>
      <c r="AJ90" s="75">
        <f>PXIL!Q90</f>
        <v>0</v>
      </c>
      <c r="AK90" s="75">
        <f>RTM_IEX!K90</f>
        <v>33.56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9.59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0.10146378692493949</v>
      </c>
      <c r="AD91">
        <f t="shared" si="4"/>
        <v>11.38873621307506</v>
      </c>
      <c r="AE91">
        <f>'IDT-1'!E91</f>
        <v>0</v>
      </c>
      <c r="AF91" s="26"/>
      <c r="AG91">
        <f t="shared" si="5"/>
        <v>11.38873621307506</v>
      </c>
      <c r="AI91" s="75">
        <f>PXIL!K91</f>
        <v>0</v>
      </c>
      <c r="AJ91" s="75">
        <f>PXIL!Q91</f>
        <v>0</v>
      </c>
      <c r="AK91" s="75">
        <f>RTM_IEX!K91</f>
        <v>1.92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9.59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0.10146378692493949</v>
      </c>
      <c r="AD92">
        <f t="shared" si="4"/>
        <v>11.38873621307506</v>
      </c>
      <c r="AE92">
        <f>'IDT-1'!E92</f>
        <v>0</v>
      </c>
      <c r="AF92" s="26"/>
      <c r="AG92">
        <f t="shared" si="5"/>
        <v>11.38873621307506</v>
      </c>
      <c r="AI92" s="75">
        <f>PXIL!K92</f>
        <v>0</v>
      </c>
      <c r="AJ92" s="75">
        <f>PXIL!Q92</f>
        <v>0</v>
      </c>
      <c r="AK92" s="75">
        <f>RTM_IEX!K92</f>
        <v>1.92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9.59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0.10146378692493949</v>
      </c>
      <c r="AD93">
        <f t="shared" si="4"/>
        <v>11.38873621307506</v>
      </c>
      <c r="AE93">
        <f>'IDT-1'!E93</f>
        <v>0</v>
      </c>
      <c r="AF93" s="26"/>
      <c r="AG93">
        <f t="shared" si="5"/>
        <v>11.38873621307506</v>
      </c>
      <c r="AI93" s="75">
        <f>PXIL!K93</f>
        <v>0</v>
      </c>
      <c r="AJ93" s="75">
        <f>PXIL!Q93</f>
        <v>0</v>
      </c>
      <c r="AK93" s="75">
        <f>RTM_IEX!K93</f>
        <v>1.92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9.59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0.10146378692493949</v>
      </c>
      <c r="AD94">
        <f t="shared" si="4"/>
        <v>11.38873621307506</v>
      </c>
      <c r="AE94">
        <f>'IDT-1'!E94</f>
        <v>0</v>
      </c>
      <c r="AF94" s="26"/>
      <c r="AG94">
        <f t="shared" si="5"/>
        <v>11.38873621307506</v>
      </c>
      <c r="AI94" s="75">
        <f>PXIL!K94</f>
        <v>0</v>
      </c>
      <c r="AJ94" s="75">
        <f>PXIL!Q94</f>
        <v>0</v>
      </c>
      <c r="AK94" s="75">
        <f>RTM_IEX!K94</f>
        <v>1.92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4.79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5.9223786924939473E-2</v>
      </c>
      <c r="AD95">
        <f t="shared" si="4"/>
        <v>6.6309762130750602</v>
      </c>
      <c r="AE95">
        <f>'IDT-1'!E95</f>
        <v>0</v>
      </c>
      <c r="AF95" s="26"/>
      <c r="AG95">
        <f t="shared" si="5"/>
        <v>6.6309762130750602</v>
      </c>
      <c r="AI95" s="75">
        <f>PXIL!K95</f>
        <v>0</v>
      </c>
      <c r="AJ95" s="75">
        <f>PXIL!Q95</f>
        <v>0</v>
      </c>
      <c r="AK95" s="75">
        <f>RTM_IEX!K95</f>
        <v>1.92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19.18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0.3377437869249395</v>
      </c>
      <c r="AD96">
        <f t="shared" si="4"/>
        <v>38.002456213075057</v>
      </c>
      <c r="AE96">
        <f>'IDT-1'!E96</f>
        <v>0</v>
      </c>
      <c r="AF96" s="26"/>
      <c r="AG96">
        <f t="shared" si="5"/>
        <v>38.002456213075057</v>
      </c>
      <c r="AI96" s="75">
        <f>PXIL!K96</f>
        <v>0</v>
      </c>
      <c r="AJ96" s="75">
        <f>PXIL!Q96</f>
        <v>0</v>
      </c>
      <c r="AK96" s="75">
        <f>RTM_IEX!K96</f>
        <v>19.18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15.34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0.13516778692493947</v>
      </c>
      <c r="AD97">
        <f t="shared" si="4"/>
        <v>15.185032213075061</v>
      </c>
      <c r="AE97">
        <f>'IDT-1'!E97</f>
        <v>0</v>
      </c>
      <c r="AF97" s="26"/>
      <c r="AG97">
        <f t="shared" si="5"/>
        <v>15.185032213075061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4.79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4.2327786924939471E-2</v>
      </c>
      <c r="AD98">
        <f t="shared" si="4"/>
        <v>4.7278722130750603</v>
      </c>
      <c r="AE98">
        <f>'IDT-1'!E98</f>
        <v>0</v>
      </c>
      <c r="AF98" s="26"/>
      <c r="AG98">
        <f t="shared" si="5"/>
        <v>4.7278722130750603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0.10092749999999998</v>
      </c>
      <c r="Z99" s="75">
        <f t="shared" si="6"/>
        <v>-0.06</v>
      </c>
      <c r="AA99" s="117">
        <f t="shared" si="6"/>
        <v>0.75810000000000011</v>
      </c>
      <c r="AB99" s="117">
        <f t="shared" si="6"/>
        <v>0</v>
      </c>
      <c r="AC99">
        <f t="shared" si="6"/>
        <v>1.3577282705407581E-2</v>
      </c>
      <c r="AD99">
        <f t="shared" si="6"/>
        <v>1.2483363672945922</v>
      </c>
      <c r="AE99">
        <f t="shared" si="6"/>
        <v>0</v>
      </c>
      <c r="AG99">
        <f t="shared" si="6"/>
        <v>1.2483363672945922</v>
      </c>
      <c r="AI99">
        <f t="shared" si="6"/>
        <v>0</v>
      </c>
      <c r="AJ99">
        <f t="shared" si="6"/>
        <v>0</v>
      </c>
      <c r="AK99">
        <f t="shared" si="6"/>
        <v>0.2934250000000001</v>
      </c>
      <c r="AL99">
        <f t="shared" si="6"/>
        <v>-7.9250000000000001E-2</v>
      </c>
      <c r="AM99">
        <f t="shared" si="6"/>
        <v>0</v>
      </c>
      <c r="AN99">
        <f t="shared" si="6"/>
        <v>0</v>
      </c>
      <c r="AO99">
        <f t="shared" si="6"/>
        <v>0.24932000000000004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SUMIF(B3:AB3,"&gt;0")*$AC$2-SUMIF(B3:AB3,"&lt;0")*($AC$2/(1-$AC$2))+SUMIF(AI3:AN3,"&gt;0")*$AC$2-SUMIF(AI3:AN3,"&lt;0")*($AC$2/(1-$AC$2))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0.10120000000000001</v>
      </c>
      <c r="AD4">
        <f t="shared" ref="AD4:AD67" si="1">SUM(B4:AB4,AI4:AR4)-AC4</f>
        <v>11.3988</v>
      </c>
      <c r="AE4">
        <f>'IDT-1'!D4</f>
        <v>0</v>
      </c>
      <c r="AF4" s="26"/>
      <c r="AG4">
        <f t="shared" ref="AG4:AG67" si="2">SUM(AD4:AF4)</f>
        <v>11.3988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9.2752000000000001E-2</v>
      </c>
      <c r="AD5">
        <f t="shared" si="1"/>
        <v>10.447247999999998</v>
      </c>
      <c r="AE5">
        <f>'IDT-1'!D5</f>
        <v>0</v>
      </c>
      <c r="AF5" s="26"/>
      <c r="AG5">
        <f t="shared" si="2"/>
        <v>10.447247999999998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9.2752000000000001E-2</v>
      </c>
      <c r="AD6">
        <f t="shared" si="1"/>
        <v>10.447247999999998</v>
      </c>
      <c r="AE6">
        <f>'IDT-1'!D6</f>
        <v>0</v>
      </c>
      <c r="AF6" s="26"/>
      <c r="AG6">
        <f t="shared" si="2"/>
        <v>10.447247999999998</v>
      </c>
      <c r="AI6" s="75">
        <f>PXIL!L6</f>
        <v>0</v>
      </c>
      <c r="AJ6" s="75">
        <f>PXIL!R6</f>
        <v>0</v>
      </c>
      <c r="AK6" s="75">
        <f>RTM_IEX!L6</f>
        <v>5.75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0.12654400000000002</v>
      </c>
      <c r="AD7">
        <f t="shared" si="1"/>
        <v>14.253455999999998</v>
      </c>
      <c r="AE7">
        <f>'IDT-1'!D7</f>
        <v>0</v>
      </c>
      <c r="AF7" s="26"/>
      <c r="AG7">
        <f t="shared" si="2"/>
        <v>14.253455999999998</v>
      </c>
      <c r="AI7" s="75">
        <f>PXIL!L7</f>
        <v>0</v>
      </c>
      <c r="AJ7" s="75">
        <f>PXIL!R7</f>
        <v>0</v>
      </c>
      <c r="AK7" s="75">
        <f>RTM_IEX!L7</f>
        <v>9.59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5.9048000000000003E-2</v>
      </c>
      <c r="AD8">
        <f t="shared" si="1"/>
        <v>6.6509520000000002</v>
      </c>
      <c r="AE8">
        <f>'IDT-1'!D8</f>
        <v>0</v>
      </c>
      <c r="AF8" s="26"/>
      <c r="AG8">
        <f t="shared" si="2"/>
        <v>6.6509520000000002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7.5944000000000011E-2</v>
      </c>
      <c r="AD9">
        <f t="shared" si="1"/>
        <v>8.5540559999999992</v>
      </c>
      <c r="AE9">
        <f>'IDT-1'!D9</f>
        <v>0</v>
      </c>
      <c r="AF9" s="26"/>
      <c r="AG9">
        <f t="shared" si="2"/>
        <v>8.5540559999999992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7.5944000000000011E-2</v>
      </c>
      <c r="AD10">
        <f t="shared" si="1"/>
        <v>8.5540559999999992</v>
      </c>
      <c r="AE10">
        <f>'IDT-1'!D10</f>
        <v>0</v>
      </c>
      <c r="AF10" s="26"/>
      <c r="AG10">
        <f t="shared" si="2"/>
        <v>8.5540559999999992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6.7496E-2</v>
      </c>
      <c r="AD11">
        <f t="shared" si="1"/>
        <v>7.6025039999999997</v>
      </c>
      <c r="AE11">
        <f>'IDT-1'!D11</f>
        <v>0</v>
      </c>
      <c r="AF11" s="26"/>
      <c r="AG11">
        <f t="shared" si="2"/>
        <v>7.6025039999999997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6.7496E-2</v>
      </c>
      <c r="AD12">
        <f t="shared" si="1"/>
        <v>7.6025039999999997</v>
      </c>
      <c r="AE12">
        <f>'IDT-1'!D12</f>
        <v>0</v>
      </c>
      <c r="AF12" s="26"/>
      <c r="AG12">
        <f t="shared" si="2"/>
        <v>7.6025039999999997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0.10120000000000001</v>
      </c>
      <c r="AD13">
        <f t="shared" si="1"/>
        <v>11.3988</v>
      </c>
      <c r="AE13">
        <f>'IDT-1'!D13</f>
        <v>0</v>
      </c>
      <c r="AF13" s="26"/>
      <c r="AG13">
        <f t="shared" si="2"/>
        <v>11.3988</v>
      </c>
      <c r="AI13" s="75">
        <f>PXIL!L13</f>
        <v>0</v>
      </c>
      <c r="AJ13" s="75">
        <f>PXIL!R13</f>
        <v>0</v>
      </c>
      <c r="AK13" s="75">
        <f>RTM_IEX!L13</f>
        <v>6.71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5.0600000000000006E-2</v>
      </c>
      <c r="AD14">
        <f t="shared" si="1"/>
        <v>5.6993999999999998</v>
      </c>
      <c r="AE14">
        <f>'IDT-1'!D14</f>
        <v>0</v>
      </c>
      <c r="AF14" s="26"/>
      <c r="AG14">
        <f t="shared" si="2"/>
        <v>5.6993999999999998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6.7496E-2</v>
      </c>
      <c r="AD15">
        <f t="shared" si="1"/>
        <v>7.6025039999999997</v>
      </c>
      <c r="AE15">
        <f>'IDT-1'!D15</f>
        <v>0</v>
      </c>
      <c r="AF15" s="26"/>
      <c r="AG15">
        <f t="shared" si="2"/>
        <v>7.6025039999999997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6.7496E-2</v>
      </c>
      <c r="AD16">
        <f t="shared" si="1"/>
        <v>7.6025039999999997</v>
      </c>
      <c r="AE16">
        <f>'IDT-1'!D16</f>
        <v>0</v>
      </c>
      <c r="AF16" s="26"/>
      <c r="AG16">
        <f t="shared" si="2"/>
        <v>7.6025039999999997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8.4304000000000004E-2</v>
      </c>
      <c r="AD17">
        <f t="shared" si="1"/>
        <v>9.4956960000000006</v>
      </c>
      <c r="AE17">
        <f>'IDT-1'!D17</f>
        <v>0</v>
      </c>
      <c r="AF17" s="26"/>
      <c r="AG17">
        <f t="shared" si="2"/>
        <v>9.4956960000000006</v>
      </c>
      <c r="AI17" s="75">
        <f>PXIL!L17</f>
        <v>0</v>
      </c>
      <c r="AJ17" s="75">
        <f>PXIL!R17</f>
        <v>0</v>
      </c>
      <c r="AK17" s="75">
        <f>RTM_IEX!L17</f>
        <v>4.79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7.5944000000000011E-2</v>
      </c>
      <c r="AD18">
        <f t="shared" si="1"/>
        <v>8.5540559999999992</v>
      </c>
      <c r="AE18">
        <f>'IDT-1'!D18</f>
        <v>0</v>
      </c>
      <c r="AF18" s="26"/>
      <c r="AG18">
        <f t="shared" si="2"/>
        <v>8.5540559999999992</v>
      </c>
      <c r="AI18" s="75">
        <f>PXIL!L18</f>
        <v>0</v>
      </c>
      <c r="AJ18" s="75">
        <f>PXIL!R18</f>
        <v>0</v>
      </c>
      <c r="AK18" s="75">
        <f>RTM_IEX!L18</f>
        <v>3.84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5.0600000000000006E-2</v>
      </c>
      <c r="AD19">
        <f t="shared" si="1"/>
        <v>5.6993999999999998</v>
      </c>
      <c r="AE19">
        <f>'IDT-1'!D19</f>
        <v>0</v>
      </c>
      <c r="AF19" s="26"/>
      <c r="AG19">
        <f t="shared" si="2"/>
        <v>5.6993999999999998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5.0600000000000006E-2</v>
      </c>
      <c r="AD25">
        <f t="shared" si="1"/>
        <v>5.6993999999999998</v>
      </c>
      <c r="AE25">
        <f>'IDT-1'!D25</f>
        <v>0</v>
      </c>
      <c r="AF25" s="26"/>
      <c r="AG25">
        <f t="shared" si="2"/>
        <v>5.6993999999999998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0.11809600000000001</v>
      </c>
      <c r="AD26">
        <f t="shared" si="1"/>
        <v>13.301904000000002</v>
      </c>
      <c r="AE26">
        <f>'IDT-1'!D26</f>
        <v>0</v>
      </c>
      <c r="AF26" s="26"/>
      <c r="AG26">
        <f t="shared" si="2"/>
        <v>13.301904000000002</v>
      </c>
      <c r="AI26" s="75">
        <f>PXIL!L26</f>
        <v>0</v>
      </c>
      <c r="AJ26" s="75">
        <f>PXIL!R26</f>
        <v>0</v>
      </c>
      <c r="AK26" s="75">
        <f>RTM_IEX!L26</f>
        <v>8.6300000000000008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0.29532800000000003</v>
      </c>
      <c r="AD31">
        <f t="shared" si="1"/>
        <v>33.264672000000004</v>
      </c>
      <c r="AE31">
        <f>'IDT-1'!D31</f>
        <v>0</v>
      </c>
      <c r="AF31" s="26"/>
      <c r="AG31">
        <f t="shared" si="2"/>
        <v>33.264672000000004</v>
      </c>
      <c r="AI31" s="75">
        <f>PXIL!L31</f>
        <v>0</v>
      </c>
      <c r="AJ31" s="75">
        <f>PXIL!R31</f>
        <v>0</v>
      </c>
      <c r="AK31" s="75">
        <f>RTM_IEX!L31</f>
        <v>19.18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0.12654400000000002</v>
      </c>
      <c r="AD32">
        <f t="shared" si="1"/>
        <v>14.253456</v>
      </c>
      <c r="AE32">
        <f>'IDT-1'!D32</f>
        <v>0</v>
      </c>
      <c r="AF32" s="26"/>
      <c r="AG32">
        <f t="shared" si="2"/>
        <v>14.253456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0.29532800000000003</v>
      </c>
      <c r="AD37">
        <f t="shared" si="1"/>
        <v>33.264672000000004</v>
      </c>
      <c r="AE37">
        <f>'IDT-1'!D37</f>
        <v>0</v>
      </c>
      <c r="AF37" s="26"/>
      <c r="AG37">
        <f t="shared" si="2"/>
        <v>33.264672000000004</v>
      </c>
      <c r="AI37" s="75">
        <f>PXIL!L37</f>
        <v>0</v>
      </c>
      <c r="AJ37" s="75">
        <f>PXIL!R37</f>
        <v>0</v>
      </c>
      <c r="AK37" s="75">
        <f>RTM_IEX!L37</f>
        <v>19.18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0.12654400000000002</v>
      </c>
      <c r="AD42">
        <f t="shared" si="1"/>
        <v>14.253456</v>
      </c>
      <c r="AE42">
        <f>'IDT-1'!D42</f>
        <v>0</v>
      </c>
      <c r="AF42" s="26"/>
      <c r="AG42">
        <f t="shared" si="2"/>
        <v>14.253456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0.33748</v>
      </c>
      <c r="AD43">
        <f t="shared" si="1"/>
        <v>38.012520000000002</v>
      </c>
      <c r="AE43">
        <f>'IDT-1'!D43</f>
        <v>0</v>
      </c>
      <c r="AF43" s="26"/>
      <c r="AG43">
        <f t="shared" si="2"/>
        <v>38.012520000000002</v>
      </c>
      <c r="AI43" s="75">
        <f>PXIL!L43</f>
        <v>0</v>
      </c>
      <c r="AJ43" s="75">
        <f>PXIL!R43</f>
        <v>0</v>
      </c>
      <c r="AK43" s="75">
        <f>RTM_IEX!L43</f>
        <v>23.97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0.12654400000000002</v>
      </c>
      <c r="AD45">
        <f t="shared" si="1"/>
        <v>14.253456</v>
      </c>
      <c r="AE45">
        <f>'IDT-1'!D45</f>
        <v>0</v>
      </c>
      <c r="AF45" s="26"/>
      <c r="AG45">
        <f t="shared" si="2"/>
        <v>14.253456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0.29532800000000003</v>
      </c>
      <c r="AD49">
        <f t="shared" si="1"/>
        <v>33.264672000000004</v>
      </c>
      <c r="AE49">
        <f>'IDT-1'!D49</f>
        <v>0</v>
      </c>
      <c r="AF49" s="26"/>
      <c r="AG49">
        <f t="shared" si="2"/>
        <v>33.264672000000004</v>
      </c>
      <c r="AI49" s="75">
        <f>PXIL!L49</f>
        <v>0</v>
      </c>
      <c r="AJ49" s="75">
        <f>PXIL!R49</f>
        <v>0</v>
      </c>
      <c r="AK49" s="75">
        <f>RTM_IEX!L49</f>
        <v>19.18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0.12654400000000002</v>
      </c>
      <c r="AD50">
        <f t="shared" si="1"/>
        <v>14.253456</v>
      </c>
      <c r="AE50">
        <f>'IDT-1'!D50</f>
        <v>0</v>
      </c>
      <c r="AF50" s="26"/>
      <c r="AG50">
        <f t="shared" si="2"/>
        <v>14.253456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0.12654400000000002</v>
      </c>
      <c r="AD51">
        <f t="shared" si="1"/>
        <v>14.253456</v>
      </c>
      <c r="AE51">
        <f>'IDT-1'!D51</f>
        <v>0</v>
      </c>
      <c r="AF51" s="26"/>
      <c r="AG51">
        <f t="shared" si="2"/>
        <v>14.253456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0.12654400000000002</v>
      </c>
      <c r="AD52">
        <f t="shared" si="1"/>
        <v>14.253456</v>
      </c>
      <c r="AE52">
        <f>'IDT-1'!D52</f>
        <v>0</v>
      </c>
      <c r="AF52" s="26"/>
      <c r="AG52">
        <f t="shared" si="2"/>
        <v>14.253456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0.12654400000000002</v>
      </c>
      <c r="AD53">
        <f t="shared" si="1"/>
        <v>14.253456</v>
      </c>
      <c r="AE53">
        <f>'IDT-1'!D53</f>
        <v>0</v>
      </c>
      <c r="AF53" s="26"/>
      <c r="AG53">
        <f t="shared" si="2"/>
        <v>14.253456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0.12654400000000002</v>
      </c>
      <c r="AD54">
        <f t="shared" si="1"/>
        <v>14.253456</v>
      </c>
      <c r="AE54">
        <f>'IDT-1'!D54</f>
        <v>0</v>
      </c>
      <c r="AF54" s="26"/>
      <c r="AG54">
        <f t="shared" si="2"/>
        <v>14.253456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0.26153599999999999</v>
      </c>
      <c r="AD55">
        <f t="shared" si="1"/>
        <v>29.458463999999999</v>
      </c>
      <c r="AE55">
        <f>'IDT-1'!D55</f>
        <v>0</v>
      </c>
      <c r="AF55" s="26"/>
      <c r="AG55">
        <f t="shared" si="2"/>
        <v>29.458463999999999</v>
      </c>
      <c r="AI55" s="75">
        <f>PXIL!L55</f>
        <v>0</v>
      </c>
      <c r="AJ55" s="75">
        <f>PXIL!R55</f>
        <v>0</v>
      </c>
      <c r="AK55" s="75">
        <f>RTM_IEX!L55</f>
        <v>15.34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0.12654400000000002</v>
      </c>
      <c r="AD56">
        <f t="shared" si="1"/>
        <v>14.253456</v>
      </c>
      <c r="AE56">
        <f>'IDT-1'!D56</f>
        <v>0</v>
      </c>
      <c r="AF56" s="26"/>
      <c r="AG56">
        <f t="shared" si="2"/>
        <v>14.253456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0.12654400000000002</v>
      </c>
      <c r="AD57">
        <f t="shared" si="1"/>
        <v>14.253456</v>
      </c>
      <c r="AE57">
        <f>'IDT-1'!D57</f>
        <v>0</v>
      </c>
      <c r="AF57" s="26"/>
      <c r="AG57">
        <f t="shared" si="2"/>
        <v>14.253456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0.12654400000000002</v>
      </c>
      <c r="AD58">
        <f t="shared" si="1"/>
        <v>14.253456</v>
      </c>
      <c r="AE58">
        <f>'IDT-1'!D58</f>
        <v>0</v>
      </c>
      <c r="AF58" s="26"/>
      <c r="AG58">
        <f t="shared" si="2"/>
        <v>14.253456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0.17714400000000002</v>
      </c>
      <c r="AD59">
        <f t="shared" si="1"/>
        <v>19.952856000000004</v>
      </c>
      <c r="AE59">
        <f>'IDT-1'!D59</f>
        <v>0</v>
      </c>
      <c r="AF59" s="26"/>
      <c r="AG59">
        <f t="shared" si="2"/>
        <v>19.952856000000004</v>
      </c>
      <c r="AI59" s="75">
        <f>PXIL!L59</f>
        <v>0</v>
      </c>
      <c r="AJ59" s="75">
        <f>PXIL!R59</f>
        <v>0</v>
      </c>
      <c r="AK59" s="75">
        <f>RTM_IEX!L59</f>
        <v>5.75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0.17714400000000002</v>
      </c>
      <c r="AD60">
        <f t="shared" si="1"/>
        <v>19.952856000000004</v>
      </c>
      <c r="AE60">
        <f>'IDT-1'!D60</f>
        <v>0</v>
      </c>
      <c r="AF60" s="26"/>
      <c r="AG60">
        <f t="shared" si="2"/>
        <v>19.952856000000004</v>
      </c>
      <c r="AI60" s="75">
        <f>PXIL!L60</f>
        <v>0</v>
      </c>
      <c r="AJ60" s="75">
        <f>PXIL!R60</f>
        <v>0</v>
      </c>
      <c r="AK60" s="75">
        <f>RTM_IEX!L60</f>
        <v>5.75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0.21938400000000002</v>
      </c>
      <c r="AD61">
        <f t="shared" si="1"/>
        <v>24.710615999999998</v>
      </c>
      <c r="AE61">
        <f>'IDT-1'!D61</f>
        <v>0</v>
      </c>
      <c r="AF61" s="26"/>
      <c r="AG61">
        <f t="shared" si="2"/>
        <v>24.710615999999998</v>
      </c>
      <c r="AI61" s="75">
        <f>PXIL!L61</f>
        <v>0</v>
      </c>
      <c r="AJ61" s="75">
        <f>PXIL!R61</f>
        <v>0</v>
      </c>
      <c r="AK61" s="75">
        <f>RTM_IEX!L61</f>
        <v>10.55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0.12654400000000002</v>
      </c>
      <c r="AD62">
        <f t="shared" si="1"/>
        <v>14.253456</v>
      </c>
      <c r="AE62">
        <f>'IDT-1'!D62</f>
        <v>0</v>
      </c>
      <c r="AF62" s="26"/>
      <c r="AG62">
        <f t="shared" si="2"/>
        <v>14.253456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0.12654400000000002</v>
      </c>
      <c r="AD63">
        <f t="shared" si="1"/>
        <v>14.253456</v>
      </c>
      <c r="AE63">
        <f>'IDT-1'!D63</f>
        <v>0</v>
      </c>
      <c r="AF63" s="26"/>
      <c r="AG63">
        <f t="shared" si="2"/>
        <v>14.253456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0.12654400000000002</v>
      </c>
      <c r="AD64">
        <f t="shared" si="1"/>
        <v>14.253456</v>
      </c>
      <c r="AE64">
        <f>'IDT-1'!D64</f>
        <v>0</v>
      </c>
      <c r="AF64" s="26"/>
      <c r="AG64">
        <f t="shared" si="2"/>
        <v>14.253456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0.18559200000000003</v>
      </c>
      <c r="AD67">
        <f t="shared" si="1"/>
        <v>20.904408</v>
      </c>
      <c r="AE67">
        <f>'IDT-1'!D67</f>
        <v>0</v>
      </c>
      <c r="AF67" s="26"/>
      <c r="AG67">
        <f t="shared" si="2"/>
        <v>20.904408</v>
      </c>
      <c r="AI67" s="75">
        <f>PXIL!L67</f>
        <v>0</v>
      </c>
      <c r="AJ67" s="75">
        <f>PXIL!R67</f>
        <v>0</v>
      </c>
      <c r="AK67" s="75">
        <f>RTM_IEX!L67</f>
        <v>6.71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0.21093600000000001</v>
      </c>
      <c r="AD73">
        <f t="shared" si="4"/>
        <v>23.759063999999999</v>
      </c>
      <c r="AE73">
        <f>'IDT-1'!D73</f>
        <v>0</v>
      </c>
      <c r="AF73" s="26"/>
      <c r="AG73">
        <f t="shared" si="5"/>
        <v>23.759063999999999</v>
      </c>
      <c r="AI73" s="75">
        <f>PXIL!L73</f>
        <v>0</v>
      </c>
      <c r="AJ73" s="75">
        <f>PXIL!R73</f>
        <v>0</v>
      </c>
      <c r="AK73" s="75">
        <f>RTM_IEX!L73</f>
        <v>9.59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0.1620565100887813</v>
      </c>
      <c r="AD75">
        <f t="shared" si="4"/>
        <v>10.217943489911219</v>
      </c>
      <c r="AE75">
        <f>'IDT-1'!D75</f>
        <v>0</v>
      </c>
      <c r="AF75" s="26"/>
      <c r="AG75">
        <f t="shared" si="5"/>
        <v>10.217943489911219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0.1620565100887813</v>
      </c>
      <c r="AD76">
        <f t="shared" si="4"/>
        <v>10.217943489911219</v>
      </c>
      <c r="AE76">
        <f>'IDT-1'!D76</f>
        <v>0</v>
      </c>
      <c r="AF76" s="26"/>
      <c r="AG76">
        <f t="shared" si="5"/>
        <v>10.217943489911219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0.1620565100887813</v>
      </c>
      <c r="AD77">
        <f t="shared" si="4"/>
        <v>10.217943489911219</v>
      </c>
      <c r="AE77">
        <f>'IDT-1'!D77</f>
        <v>0</v>
      </c>
      <c r="AF77" s="26"/>
      <c r="AG77">
        <f t="shared" si="5"/>
        <v>10.217943489911219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0.1620565100887813</v>
      </c>
      <c r="AD78">
        <f t="shared" si="4"/>
        <v>10.217943489911219</v>
      </c>
      <c r="AE78">
        <f>'IDT-1'!D78</f>
        <v>0</v>
      </c>
      <c r="AF78" s="26"/>
      <c r="AG78">
        <f t="shared" si="5"/>
        <v>10.217943489911219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0.27843200000000001</v>
      </c>
      <c r="AD79">
        <f t="shared" si="4"/>
        <v>31.361568000000002</v>
      </c>
      <c r="AE79">
        <f>'IDT-1'!D79</f>
        <v>0</v>
      </c>
      <c r="AF79" s="26"/>
      <c r="AG79">
        <f t="shared" si="5"/>
        <v>31.361568000000002</v>
      </c>
      <c r="AI79" s="75">
        <f>PXIL!L79</f>
        <v>0</v>
      </c>
      <c r="AJ79" s="75">
        <f>PXIL!R79</f>
        <v>0</v>
      </c>
      <c r="AK79" s="75">
        <f>RTM_IEX!L79</f>
        <v>17.260000000000002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0.12654400000000002</v>
      </c>
      <c r="AD80">
        <f t="shared" si="4"/>
        <v>14.253456</v>
      </c>
      <c r="AE80">
        <f>'IDT-1'!D80</f>
        <v>0</v>
      </c>
      <c r="AF80" s="26"/>
      <c r="AG80">
        <f t="shared" si="5"/>
        <v>14.253456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0.1620565100887813</v>
      </c>
      <c r="AD81">
        <f t="shared" si="4"/>
        <v>10.217943489911219</v>
      </c>
      <c r="AE81">
        <f>'IDT-1'!D81</f>
        <v>0</v>
      </c>
      <c r="AF81" s="26"/>
      <c r="AG81">
        <f t="shared" si="5"/>
        <v>10.217943489911219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0.27843200000000001</v>
      </c>
      <c r="AD85">
        <f t="shared" si="4"/>
        <v>31.361568000000002</v>
      </c>
      <c r="AE85">
        <f>'IDT-1'!D85</f>
        <v>0</v>
      </c>
      <c r="AF85" s="26"/>
      <c r="AG85">
        <f t="shared" si="5"/>
        <v>31.361568000000002</v>
      </c>
      <c r="AI85" s="75">
        <f>PXIL!L85</f>
        <v>0</v>
      </c>
      <c r="AJ85" s="75">
        <f>PXIL!R85</f>
        <v>0</v>
      </c>
      <c r="AK85" s="75">
        <f>RTM_IEX!L85</f>
        <v>17.260000000000002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0.12654400000000002</v>
      </c>
      <c r="AD86">
        <f t="shared" si="4"/>
        <v>14.253456</v>
      </c>
      <c r="AE86">
        <f>'IDT-1'!D86</f>
        <v>0</v>
      </c>
      <c r="AF86" s="26"/>
      <c r="AG86">
        <f t="shared" si="5"/>
        <v>14.253456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0.21093600000000001</v>
      </c>
      <c r="AD87">
        <f t="shared" si="4"/>
        <v>23.759063999999999</v>
      </c>
      <c r="AE87">
        <f>'IDT-1'!D87</f>
        <v>0</v>
      </c>
      <c r="AF87" s="26"/>
      <c r="AG87">
        <f t="shared" si="5"/>
        <v>23.759063999999999</v>
      </c>
      <c r="AI87" s="75">
        <f>PXIL!L87</f>
        <v>0</v>
      </c>
      <c r="AJ87" s="75">
        <f>PXIL!R87</f>
        <v>0</v>
      </c>
      <c r="AK87" s="75">
        <f>RTM_IEX!L87</f>
        <v>9.59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0.20248800000000003</v>
      </c>
      <c r="AD88">
        <f t="shared" si="4"/>
        <v>22.807512000000003</v>
      </c>
      <c r="AE88">
        <f>'IDT-1'!D88</f>
        <v>0</v>
      </c>
      <c r="AF88" s="26"/>
      <c r="AG88">
        <f t="shared" si="5"/>
        <v>22.807512000000003</v>
      </c>
      <c r="AI88" s="75">
        <f>PXIL!L88</f>
        <v>0</v>
      </c>
      <c r="AJ88" s="75">
        <f>PXIL!R88</f>
        <v>0</v>
      </c>
      <c r="AK88" s="75">
        <f>RTM_IEX!L88</f>
        <v>8.6300000000000008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0.19404000000000002</v>
      </c>
      <c r="AD89">
        <f t="shared" si="4"/>
        <v>21.85596</v>
      </c>
      <c r="AE89">
        <f>'IDT-1'!D89</f>
        <v>0</v>
      </c>
      <c r="AF89" s="26"/>
      <c r="AG89">
        <f t="shared" si="5"/>
        <v>21.85596</v>
      </c>
      <c r="AI89" s="75">
        <f>PXIL!L89</f>
        <v>0</v>
      </c>
      <c r="AJ89" s="75">
        <f>PXIL!R89</f>
        <v>0</v>
      </c>
      <c r="AK89" s="75">
        <f>RTM_IEX!L89</f>
        <v>7.67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0.17714400000000002</v>
      </c>
      <c r="AD90">
        <f t="shared" si="4"/>
        <v>19.952856000000004</v>
      </c>
      <c r="AE90">
        <f>'IDT-1'!D90</f>
        <v>0</v>
      </c>
      <c r="AF90" s="26"/>
      <c r="AG90">
        <f t="shared" si="5"/>
        <v>19.952856000000004</v>
      </c>
      <c r="AI90" s="75">
        <f>PXIL!L90</f>
        <v>0</v>
      </c>
      <c r="AJ90" s="75">
        <f>PXIL!R90</f>
        <v>0</v>
      </c>
      <c r="AK90" s="75">
        <f>RTM_IEX!L90</f>
        <v>5.75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0.21093600000000001</v>
      </c>
      <c r="AD91">
        <f t="shared" si="4"/>
        <v>23.759063999999999</v>
      </c>
      <c r="AE91">
        <f>'IDT-1'!D91</f>
        <v>0</v>
      </c>
      <c r="AF91" s="26"/>
      <c r="AG91">
        <f t="shared" si="5"/>
        <v>23.759063999999999</v>
      </c>
      <c r="AI91" s="75">
        <f>PXIL!L91</f>
        <v>0</v>
      </c>
      <c r="AJ91" s="75">
        <f>PXIL!R91</f>
        <v>0</v>
      </c>
      <c r="AK91" s="75">
        <f>RTM_IEX!L91</f>
        <v>9.59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0.13499200000000003</v>
      </c>
      <c r="AD93">
        <f t="shared" si="4"/>
        <v>15.205007999999999</v>
      </c>
      <c r="AE93">
        <f>'IDT-1'!D93</f>
        <v>0</v>
      </c>
      <c r="AF93" s="26"/>
      <c r="AG93">
        <f t="shared" si="5"/>
        <v>15.205007999999999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0.13499200000000003</v>
      </c>
      <c r="AD94">
        <f t="shared" si="4"/>
        <v>15.205007999999999</v>
      </c>
      <c r="AE94">
        <f>'IDT-1'!D94</f>
        <v>0</v>
      </c>
      <c r="AF94" s="26"/>
      <c r="AG94">
        <f t="shared" si="5"/>
        <v>15.205007999999999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0.13499200000000003</v>
      </c>
      <c r="AD97">
        <f t="shared" si="4"/>
        <v>15.205007999999999</v>
      </c>
      <c r="AE97">
        <f>'IDT-1'!D97</f>
        <v>0</v>
      </c>
      <c r="AF97" s="26"/>
      <c r="AG97">
        <f t="shared" si="5"/>
        <v>15.205007999999999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0.1709346376109766</v>
      </c>
      <c r="AD98">
        <f t="shared" si="4"/>
        <v>9.2090653623890244</v>
      </c>
      <c r="AE98">
        <f>'IDT-1'!D98</f>
        <v>0</v>
      </c>
      <c r="AF98" s="26"/>
      <c r="AG98">
        <f t="shared" si="5"/>
        <v>9.2090653623890244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-5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3.2380742970137253E-3</v>
      </c>
      <c r="AD99">
        <f t="shared" si="6"/>
        <v>0.35216942570298648</v>
      </c>
      <c r="AE99">
        <f t="shared" ref="AE99:AR99" si="7">SUM(AE3:AE98)/4000</f>
        <v>0</v>
      </c>
      <c r="AG99">
        <f t="shared" si="7"/>
        <v>0.35216942570298648</v>
      </c>
      <c r="AI99">
        <f t="shared" si="7"/>
        <v>0</v>
      </c>
      <c r="AJ99">
        <f t="shared" si="7"/>
        <v>0</v>
      </c>
      <c r="AK99">
        <f t="shared" si="7"/>
        <v>7.4077499999999991E-2</v>
      </c>
      <c r="AL99">
        <f t="shared" si="7"/>
        <v>-6.2500000000000003E-3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44805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44580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14.380404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0.12742755520000001</v>
      </c>
      <c r="AD3">
        <f>SUM(B3:AB3,AI3:AR3)-AC3</f>
        <v>14.352976444799999</v>
      </c>
      <c r="AE3">
        <v>0</v>
      </c>
      <c r="AF3" s="26"/>
      <c r="AG3">
        <f>SUM(AD3:AF3)</f>
        <v>14.352976444799999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14.380404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0.38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0.12989155520000001</v>
      </c>
      <c r="AD4">
        <f t="shared" ref="AD4:AD67" si="1">SUM(B4:AB4,AI4:AR4)-AC4</f>
        <v>14.630512444800001</v>
      </c>
      <c r="AE4">
        <v>0</v>
      </c>
      <c r="AF4" s="26"/>
      <c r="AG4">
        <f t="shared" ref="AG4:AG67" si="2">SUM(AD4:AF4)</f>
        <v>14.630512444800001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14.380404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0.12654755520000002</v>
      </c>
      <c r="AD5">
        <f t="shared" si="1"/>
        <v>14.2538564448</v>
      </c>
      <c r="AE5">
        <v>0</v>
      </c>
      <c r="AF5" s="26"/>
      <c r="AG5">
        <f t="shared" si="2"/>
        <v>14.2538564448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14.257262000000001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0.12546390560000001</v>
      </c>
      <c r="AD6">
        <f t="shared" si="1"/>
        <v>14.131798094400001</v>
      </c>
      <c r="AE6">
        <v>0</v>
      </c>
      <c r="AF6" s="26"/>
      <c r="AG6">
        <f t="shared" si="2"/>
        <v>14.131798094400001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14.380404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0.12742755520000001</v>
      </c>
      <c r="AD7">
        <f t="shared" si="1"/>
        <v>14.352976444799999</v>
      </c>
      <c r="AE7">
        <v>0</v>
      </c>
      <c r="AF7" s="26"/>
      <c r="AG7">
        <f t="shared" si="2"/>
        <v>14.352976444799999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8.914282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7.8445681600000011E-2</v>
      </c>
      <c r="AD8">
        <f t="shared" si="1"/>
        <v>8.8358363184000002</v>
      </c>
      <c r="AE8">
        <v>0</v>
      </c>
      <c r="AF8" s="26"/>
      <c r="AG8">
        <f t="shared" si="2"/>
        <v>8.8358363184000002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13.832972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0.1217301536</v>
      </c>
      <c r="AD9">
        <f t="shared" si="1"/>
        <v>13.7112418464</v>
      </c>
      <c r="AE9">
        <v>0</v>
      </c>
      <c r="AF9" s="26"/>
      <c r="AG9">
        <f t="shared" si="2"/>
        <v>13.7112418464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13.631627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0.1199583176</v>
      </c>
      <c r="AD10">
        <f t="shared" si="1"/>
        <v>13.5116686824</v>
      </c>
      <c r="AE10">
        <v>0</v>
      </c>
      <c r="AF10" s="26"/>
      <c r="AG10">
        <f t="shared" si="2"/>
        <v>13.5116686824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14.380404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0.48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0.13077155520000003</v>
      </c>
      <c r="AD11">
        <f t="shared" si="1"/>
        <v>14.7296324448</v>
      </c>
      <c r="AE11">
        <v>0</v>
      </c>
      <c r="AF11" s="26"/>
      <c r="AG11">
        <f t="shared" si="2"/>
        <v>14.7296324448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13.374084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0.11769193920000001</v>
      </c>
      <c r="AD12">
        <f t="shared" si="1"/>
        <v>13.2563920608</v>
      </c>
      <c r="AE12">
        <v>0</v>
      </c>
      <c r="AF12" s="26"/>
      <c r="AG12">
        <f t="shared" si="2"/>
        <v>13.2563920608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12.287103999999999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0.1081265152</v>
      </c>
      <c r="AD13">
        <f t="shared" si="1"/>
        <v>12.178977484799999</v>
      </c>
      <c r="AE13">
        <v>0</v>
      </c>
      <c r="AF13" s="26"/>
      <c r="AG13">
        <f t="shared" si="2"/>
        <v>12.178977484799999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14.380404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0.12654755520000002</v>
      </c>
      <c r="AD14">
        <f t="shared" si="1"/>
        <v>14.2538564448</v>
      </c>
      <c r="AE14">
        <v>0</v>
      </c>
      <c r="AF14" s="26"/>
      <c r="AG14">
        <f t="shared" si="2"/>
        <v>14.2538564448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10.513481000000001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9.2518632800000014E-2</v>
      </c>
      <c r="AD15">
        <f t="shared" si="1"/>
        <v>10.420962367200001</v>
      </c>
      <c r="AE15">
        <v>0</v>
      </c>
      <c r="AF15" s="26"/>
      <c r="AG15">
        <f t="shared" si="2"/>
        <v>10.420962367200001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14.380404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0.1333235552</v>
      </c>
      <c r="AD16">
        <f t="shared" si="1"/>
        <v>15.017080444799999</v>
      </c>
      <c r="AE16">
        <v>0</v>
      </c>
      <c r="AF16" s="26"/>
      <c r="AG16">
        <f t="shared" si="2"/>
        <v>15.017080444799999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14.380404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0.13578755520000002</v>
      </c>
      <c r="AD17">
        <f t="shared" si="1"/>
        <v>15.294616444800001</v>
      </c>
      <c r="AE17">
        <v>0</v>
      </c>
      <c r="AF17" s="26"/>
      <c r="AG17">
        <f t="shared" si="2"/>
        <v>15.294616444800001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14.380404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1.73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0.14177155520000001</v>
      </c>
      <c r="AD18">
        <f t="shared" si="1"/>
        <v>15.968632444799999</v>
      </c>
      <c r="AE18">
        <v>0</v>
      </c>
      <c r="AF18" s="26"/>
      <c r="AG18">
        <f t="shared" si="2"/>
        <v>15.968632444799999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14.380404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1.82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0.1425635552</v>
      </c>
      <c r="AD19">
        <f t="shared" si="1"/>
        <v>16.0578404448</v>
      </c>
      <c r="AE19">
        <v>0</v>
      </c>
      <c r="AF19" s="26"/>
      <c r="AG19">
        <f t="shared" si="2"/>
        <v>16.0578404448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14.380404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0.57999999999999996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0.13165155520000002</v>
      </c>
      <c r="AD20">
        <f t="shared" si="1"/>
        <v>14.828752444800001</v>
      </c>
      <c r="AE20">
        <v>0</v>
      </c>
      <c r="AF20" s="26"/>
      <c r="AG20">
        <f t="shared" si="2"/>
        <v>14.828752444800001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14.380404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0.13077155520000003</v>
      </c>
      <c r="AD21">
        <f t="shared" si="1"/>
        <v>14.7296324448</v>
      </c>
      <c r="AE21">
        <v>0</v>
      </c>
      <c r="AF21" s="26"/>
      <c r="AG21">
        <f t="shared" si="2"/>
        <v>14.7296324448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11.816444000000001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0.10398470720000001</v>
      </c>
      <c r="AD22">
        <f t="shared" si="1"/>
        <v>11.7124592928</v>
      </c>
      <c r="AE22">
        <v>0</v>
      </c>
      <c r="AF22" s="26"/>
      <c r="AG22">
        <f t="shared" si="2"/>
        <v>11.7124592928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13.640840000000001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0.12003939200000001</v>
      </c>
      <c r="AD23">
        <f t="shared" si="1"/>
        <v>13.520800608</v>
      </c>
      <c r="AE23">
        <v>0</v>
      </c>
      <c r="AF23" s="26"/>
      <c r="AG23">
        <f t="shared" si="2"/>
        <v>13.520800608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14.033397000000001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0.12349389360000002</v>
      </c>
      <c r="AD24">
        <f t="shared" si="1"/>
        <v>13.909903106400002</v>
      </c>
      <c r="AE24">
        <v>0</v>
      </c>
      <c r="AF24" s="26"/>
      <c r="AG24">
        <f t="shared" si="2"/>
        <v>13.909903106400002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14.380404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2.59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0.14933955520000003</v>
      </c>
      <c r="AD25">
        <f t="shared" si="1"/>
        <v>16.821064444800001</v>
      </c>
      <c r="AE25">
        <v>0</v>
      </c>
      <c r="AF25" s="26"/>
      <c r="AG25">
        <f t="shared" si="2"/>
        <v>16.821064444800001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14.380404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0.57999999999999996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0.13165155520000002</v>
      </c>
      <c r="AD26">
        <f t="shared" si="1"/>
        <v>14.828752444800001</v>
      </c>
      <c r="AE26">
        <v>0</v>
      </c>
      <c r="AF26" s="26"/>
      <c r="AG26">
        <f t="shared" si="2"/>
        <v>14.828752444800001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14.380404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1.63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0.14089155520000002</v>
      </c>
      <c r="AD27">
        <f t="shared" si="1"/>
        <v>15.869512444800002</v>
      </c>
      <c r="AE27">
        <v>0</v>
      </c>
      <c r="AF27" s="26"/>
      <c r="AG27">
        <f t="shared" si="2"/>
        <v>15.869512444800002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14.380404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4.51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0.16623555520000002</v>
      </c>
      <c r="AD28">
        <f t="shared" si="1"/>
        <v>18.7241684448</v>
      </c>
      <c r="AE28">
        <v>0</v>
      </c>
      <c r="AF28" s="26"/>
      <c r="AG28">
        <f t="shared" si="2"/>
        <v>18.7241684448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13.553217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0.11926830960000001</v>
      </c>
      <c r="AD29">
        <f t="shared" si="1"/>
        <v>13.433948690399999</v>
      </c>
      <c r="AE29">
        <v>0</v>
      </c>
      <c r="AF29" s="26"/>
      <c r="AG29">
        <f t="shared" si="2"/>
        <v>13.433948690399999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14.380404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0.57999999999999996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0.13165155520000002</v>
      </c>
      <c r="AD30">
        <f t="shared" si="1"/>
        <v>14.828752444800001</v>
      </c>
      <c r="AE30">
        <v>0</v>
      </c>
      <c r="AF30" s="26"/>
      <c r="AG30">
        <f t="shared" si="2"/>
        <v>14.828752444800001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14.380404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1.44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0.13921955520000001</v>
      </c>
      <c r="AD31">
        <f t="shared" si="1"/>
        <v>15.6811844448</v>
      </c>
      <c r="AE31">
        <v>0</v>
      </c>
      <c r="AF31" s="26"/>
      <c r="AG31">
        <f t="shared" si="2"/>
        <v>15.6811844448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14.380404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3.16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0.15435555520000002</v>
      </c>
      <c r="AD32">
        <f t="shared" si="1"/>
        <v>17.386048444800004</v>
      </c>
      <c r="AE32">
        <v>0</v>
      </c>
      <c r="AF32" s="26"/>
      <c r="AG32">
        <f t="shared" si="2"/>
        <v>17.386048444800004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14.380404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1.1499999999999999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0.13666755520000001</v>
      </c>
      <c r="AD33">
        <f t="shared" si="1"/>
        <v>15.3937364448</v>
      </c>
      <c r="AE33">
        <v>0</v>
      </c>
      <c r="AF33" s="26"/>
      <c r="AG33">
        <f t="shared" si="2"/>
        <v>15.3937364448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14.380404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1.1499999999999999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0.13666755520000001</v>
      </c>
      <c r="AD34">
        <f t="shared" si="1"/>
        <v>15.3937364448</v>
      </c>
      <c r="AE34">
        <v>0</v>
      </c>
      <c r="AF34" s="26"/>
      <c r="AG34">
        <f t="shared" si="2"/>
        <v>15.3937364448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14.380404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1.05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0.13578755520000002</v>
      </c>
      <c r="AD35">
        <f t="shared" si="1"/>
        <v>15.294616444800001</v>
      </c>
      <c r="AE35">
        <v>0</v>
      </c>
      <c r="AF35" s="26"/>
      <c r="AG35">
        <f t="shared" si="2"/>
        <v>15.294616444800001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14.030633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0.12346957040000001</v>
      </c>
      <c r="AD36">
        <f t="shared" si="1"/>
        <v>13.907163429600001</v>
      </c>
      <c r="AE36">
        <v>0</v>
      </c>
      <c r="AF36" s="26"/>
      <c r="AG36">
        <f t="shared" si="2"/>
        <v>13.907163429600001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14.380404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1.34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0.13833955520000002</v>
      </c>
      <c r="AD37">
        <f t="shared" si="1"/>
        <v>15.5820644448</v>
      </c>
      <c r="AE37">
        <v>0</v>
      </c>
      <c r="AF37" s="26"/>
      <c r="AG37">
        <f t="shared" si="2"/>
        <v>15.5820644448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14.380404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0.14511555520000002</v>
      </c>
      <c r="AD38">
        <f t="shared" si="1"/>
        <v>16.345288444800001</v>
      </c>
      <c r="AE38">
        <v>0</v>
      </c>
      <c r="AF38" s="26"/>
      <c r="AG38">
        <f t="shared" si="2"/>
        <v>16.345288444800001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14.380404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4.8899999999999997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0.16957955520000001</v>
      </c>
      <c r="AD39">
        <f t="shared" si="1"/>
        <v>19.100824444800001</v>
      </c>
      <c r="AE39">
        <v>0</v>
      </c>
      <c r="AF39" s="26"/>
      <c r="AG39">
        <f t="shared" si="2"/>
        <v>19.100824444800001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14.380404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2.2999999999999998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0.1467875552</v>
      </c>
      <c r="AD40">
        <f t="shared" si="1"/>
        <v>16.5336164448</v>
      </c>
      <c r="AE40">
        <v>0</v>
      </c>
      <c r="AF40" s="26"/>
      <c r="AG40">
        <f t="shared" si="2"/>
        <v>16.5336164448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14.380404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1.1499999999999999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0.13666755520000001</v>
      </c>
      <c r="AD41">
        <f t="shared" si="1"/>
        <v>15.3937364448</v>
      </c>
      <c r="AE41">
        <v>0</v>
      </c>
      <c r="AF41" s="26"/>
      <c r="AG41">
        <f t="shared" si="2"/>
        <v>15.3937364448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14.380404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0.1282195552</v>
      </c>
      <c r="AD42">
        <f t="shared" si="1"/>
        <v>14.442184444800001</v>
      </c>
      <c r="AE42">
        <v>0</v>
      </c>
      <c r="AF42" s="26"/>
      <c r="AG42">
        <f t="shared" si="2"/>
        <v>14.442184444800001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14.223687999999999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0.12516845439999999</v>
      </c>
      <c r="AD43">
        <f t="shared" si="1"/>
        <v>14.098519545599999</v>
      </c>
      <c r="AE43">
        <v>0</v>
      </c>
      <c r="AF43" s="26"/>
      <c r="AG43">
        <f t="shared" si="2"/>
        <v>14.098519545599999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14.380404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1.73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0.14177155520000001</v>
      </c>
      <c r="AD44">
        <f t="shared" si="1"/>
        <v>15.968632444799999</v>
      </c>
      <c r="AE44">
        <v>0</v>
      </c>
      <c r="AF44" s="26"/>
      <c r="AG44">
        <f t="shared" si="2"/>
        <v>15.968632444799999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14.380404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2.11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0.14511555520000002</v>
      </c>
      <c r="AD45">
        <f t="shared" si="1"/>
        <v>16.345288444800001</v>
      </c>
      <c r="AE45">
        <v>0</v>
      </c>
      <c r="AF45" s="26"/>
      <c r="AG45">
        <f t="shared" si="2"/>
        <v>16.345288444800001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14.380404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0.14766755520000002</v>
      </c>
      <c r="AD46">
        <f t="shared" si="1"/>
        <v>16.632736444799999</v>
      </c>
      <c r="AE46">
        <v>0</v>
      </c>
      <c r="AF46" s="26"/>
      <c r="AG46">
        <f t="shared" si="2"/>
        <v>16.632736444799999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14.380404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0.13244355520000001</v>
      </c>
      <c r="AD47">
        <f t="shared" si="1"/>
        <v>14.9179604448</v>
      </c>
      <c r="AE47">
        <v>0</v>
      </c>
      <c r="AF47" s="26"/>
      <c r="AG47">
        <f t="shared" si="2"/>
        <v>14.9179604448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14.380404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0.12989155520000001</v>
      </c>
      <c r="AD48">
        <f t="shared" si="1"/>
        <v>14.630512444800001</v>
      </c>
      <c r="AE48">
        <v>0</v>
      </c>
      <c r="AF48" s="26"/>
      <c r="AG48">
        <f t="shared" si="2"/>
        <v>14.630512444800001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14.380404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2.11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0.14511555520000002</v>
      </c>
      <c r="AD49">
        <f t="shared" si="1"/>
        <v>16.345288444800001</v>
      </c>
      <c r="AE49">
        <v>0</v>
      </c>
      <c r="AF49" s="26"/>
      <c r="AG49">
        <f t="shared" si="2"/>
        <v>16.345288444800001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13.101291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0.11529136080000001</v>
      </c>
      <c r="AD50">
        <f t="shared" si="1"/>
        <v>12.985999639199999</v>
      </c>
      <c r="AE50">
        <v>0</v>
      </c>
      <c r="AF50" s="26"/>
      <c r="AG50">
        <f t="shared" si="2"/>
        <v>12.985999639199999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13.36436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0.117606368</v>
      </c>
      <c r="AD51">
        <f t="shared" si="1"/>
        <v>13.246753631999999</v>
      </c>
      <c r="AE51">
        <v>0</v>
      </c>
      <c r="AF51" s="26"/>
      <c r="AG51">
        <f t="shared" si="2"/>
        <v>13.246753631999999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14.380404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0.48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0.13077155520000003</v>
      </c>
      <c r="AD52">
        <f t="shared" si="1"/>
        <v>14.7296324448</v>
      </c>
      <c r="AE52">
        <v>0</v>
      </c>
      <c r="AF52" s="26"/>
      <c r="AG52">
        <f t="shared" si="2"/>
        <v>14.7296324448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14.380404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0.86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0.13411555520000001</v>
      </c>
      <c r="AD53">
        <f t="shared" si="1"/>
        <v>15.106288444800001</v>
      </c>
      <c r="AE53">
        <v>0</v>
      </c>
      <c r="AF53" s="26"/>
      <c r="AG53">
        <f t="shared" si="2"/>
        <v>15.106288444800001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14.380404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0.67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0.13244355520000001</v>
      </c>
      <c r="AD54">
        <f t="shared" si="1"/>
        <v>14.9179604448</v>
      </c>
      <c r="AE54">
        <v>0</v>
      </c>
      <c r="AF54" s="26"/>
      <c r="AG54">
        <f t="shared" si="2"/>
        <v>14.9179604448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14.380404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0.12654755520000002</v>
      </c>
      <c r="AD55">
        <f t="shared" si="1"/>
        <v>14.2538564448</v>
      </c>
      <c r="AE55">
        <v>0</v>
      </c>
      <c r="AF55" s="26"/>
      <c r="AG55">
        <f t="shared" si="2"/>
        <v>14.2538564448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14.380404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1.1499999999999999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0.13666755520000001</v>
      </c>
      <c r="AD56">
        <f t="shared" si="1"/>
        <v>15.3937364448</v>
      </c>
      <c r="AE56">
        <v>0</v>
      </c>
      <c r="AF56" s="26"/>
      <c r="AG56">
        <f t="shared" si="2"/>
        <v>15.3937364448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13.357195000000001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0.11754331600000001</v>
      </c>
      <c r="AD57">
        <f t="shared" si="1"/>
        <v>13.239651684</v>
      </c>
      <c r="AE57">
        <v>0</v>
      </c>
      <c r="AF57" s="26"/>
      <c r="AG57">
        <f t="shared" si="2"/>
        <v>13.239651684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14.380404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0.12909955519999999</v>
      </c>
      <c r="AD58">
        <f t="shared" si="1"/>
        <v>14.5413044448</v>
      </c>
      <c r="AE58">
        <v>0</v>
      </c>
      <c r="AF58" s="26"/>
      <c r="AG58">
        <f t="shared" si="2"/>
        <v>14.5413044448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14.380404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0.19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0.1282195552</v>
      </c>
      <c r="AD59">
        <f t="shared" si="1"/>
        <v>14.442184444800001</v>
      </c>
      <c r="AE59">
        <v>0</v>
      </c>
      <c r="AF59" s="26"/>
      <c r="AG59">
        <f t="shared" si="2"/>
        <v>14.442184444800001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14.380404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3.45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0.15690755520000002</v>
      </c>
      <c r="AD60">
        <f t="shared" si="1"/>
        <v>17.673496444800001</v>
      </c>
      <c r="AE60">
        <v>0</v>
      </c>
      <c r="AF60" s="26"/>
      <c r="AG60">
        <f t="shared" si="2"/>
        <v>17.673496444800001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14.380404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0.1375475552</v>
      </c>
      <c r="AD61">
        <f t="shared" si="1"/>
        <v>15.492856444800001</v>
      </c>
      <c r="AE61">
        <v>0</v>
      </c>
      <c r="AF61" s="26"/>
      <c r="AG61">
        <f t="shared" si="2"/>
        <v>15.492856444800001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14.380404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0.13411555520000001</v>
      </c>
      <c r="AD62">
        <f t="shared" si="1"/>
        <v>15.106288444800001</v>
      </c>
      <c r="AE62">
        <v>0</v>
      </c>
      <c r="AF62" s="26"/>
      <c r="AG62">
        <f t="shared" si="2"/>
        <v>15.106288444800001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14.380404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2.21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0.14599555520000002</v>
      </c>
      <c r="AD63">
        <f t="shared" si="1"/>
        <v>16.444408444800001</v>
      </c>
      <c r="AE63">
        <v>0</v>
      </c>
      <c r="AF63" s="26"/>
      <c r="AG63">
        <f t="shared" si="2"/>
        <v>16.444408444800001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14.380404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0.13077155520000003</v>
      </c>
      <c r="AD64">
        <f t="shared" si="1"/>
        <v>14.7296324448</v>
      </c>
      <c r="AE64">
        <v>0</v>
      </c>
      <c r="AF64" s="26"/>
      <c r="AG64">
        <f t="shared" si="2"/>
        <v>14.7296324448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14.380404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4.22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0.16368355520000002</v>
      </c>
      <c r="AD65">
        <f t="shared" si="1"/>
        <v>18.436720444800002</v>
      </c>
      <c r="AE65">
        <v>0</v>
      </c>
      <c r="AF65" s="26"/>
      <c r="AG65">
        <f t="shared" si="2"/>
        <v>18.436720444800002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14.380404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0.14344355520000002</v>
      </c>
      <c r="AD66">
        <f t="shared" si="1"/>
        <v>16.156960444799999</v>
      </c>
      <c r="AE66">
        <v>0</v>
      </c>
      <c r="AF66" s="26"/>
      <c r="AG66">
        <f t="shared" si="2"/>
        <v>16.156960444799999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14.380404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4.12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0.16280355520000001</v>
      </c>
      <c r="AD67">
        <f t="shared" si="1"/>
        <v>18.3376004448</v>
      </c>
      <c r="AE67">
        <v>0</v>
      </c>
      <c r="AF67" s="26"/>
      <c r="AG67">
        <f t="shared" si="2"/>
        <v>18.3376004448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14.380404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0.14766755520000002</v>
      </c>
      <c r="AD68">
        <f t="shared" ref="AD68:AD98" si="4">SUM(B68:AB68,AI68:AR68)-AC68</f>
        <v>16.632736444799999</v>
      </c>
      <c r="AE68">
        <v>0</v>
      </c>
      <c r="AF68" s="26"/>
      <c r="AG68">
        <f t="shared" ref="AG68:AG98" si="5">SUM(AD68:AF68)</f>
        <v>16.632736444799999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14.380404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2.11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0.14511555520000002</v>
      </c>
      <c r="AD69">
        <f t="shared" si="4"/>
        <v>16.345288444800001</v>
      </c>
      <c r="AE69">
        <v>0</v>
      </c>
      <c r="AF69" s="26"/>
      <c r="AG69">
        <f t="shared" si="5"/>
        <v>16.345288444800001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14.380404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2.2999999999999998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0.1467875552</v>
      </c>
      <c r="AD70">
        <f t="shared" si="4"/>
        <v>16.5336164448</v>
      </c>
      <c r="AE70">
        <v>0</v>
      </c>
      <c r="AF70" s="26"/>
      <c r="AG70">
        <f t="shared" si="5"/>
        <v>16.5336164448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14.380404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1.44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0.13921955520000001</v>
      </c>
      <c r="AD71">
        <f t="shared" si="4"/>
        <v>15.6811844448</v>
      </c>
      <c r="AE71">
        <v>0</v>
      </c>
      <c r="AF71" s="26"/>
      <c r="AG71">
        <f t="shared" si="5"/>
        <v>15.6811844448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14.380404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0.14599555520000002</v>
      </c>
      <c r="AD72">
        <f t="shared" si="4"/>
        <v>16.444408444800001</v>
      </c>
      <c r="AE72">
        <v>0</v>
      </c>
      <c r="AF72" s="26"/>
      <c r="AG72">
        <f t="shared" si="5"/>
        <v>16.444408444800001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14.380404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1.82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0.1425635552</v>
      </c>
      <c r="AD73">
        <f t="shared" si="4"/>
        <v>16.0578404448</v>
      </c>
      <c r="AE73">
        <v>0</v>
      </c>
      <c r="AF73" s="26"/>
      <c r="AG73">
        <f t="shared" si="5"/>
        <v>16.0578404448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14.380404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0.1890275552</v>
      </c>
      <c r="AD74">
        <f t="shared" si="4"/>
        <v>21.291376444800001</v>
      </c>
      <c r="AE74">
        <v>0</v>
      </c>
      <c r="AF74" s="26"/>
      <c r="AG74">
        <f t="shared" si="5"/>
        <v>21.291376444800001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14.380404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0.14766755520000002</v>
      </c>
      <c r="AD75">
        <f t="shared" si="4"/>
        <v>16.632736444799999</v>
      </c>
      <c r="AE75">
        <v>0</v>
      </c>
      <c r="AF75" s="26"/>
      <c r="AG75">
        <f t="shared" si="5"/>
        <v>16.632736444799999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14.115900999999999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0.1242199288</v>
      </c>
      <c r="AD76">
        <f t="shared" si="4"/>
        <v>13.991681071199999</v>
      </c>
      <c r="AE76">
        <v>0</v>
      </c>
      <c r="AF76" s="26"/>
      <c r="AG76">
        <f t="shared" si="5"/>
        <v>13.991681071199999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14.380404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1.73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0.14177155520000001</v>
      </c>
      <c r="AD77">
        <f t="shared" si="4"/>
        <v>15.968632444799999</v>
      </c>
      <c r="AE77">
        <v>0</v>
      </c>
      <c r="AF77" s="26"/>
      <c r="AG77">
        <f t="shared" si="5"/>
        <v>15.968632444799999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12.590812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0.11079914560000001</v>
      </c>
      <c r="AD78">
        <f t="shared" si="4"/>
        <v>12.4800128544</v>
      </c>
      <c r="AE78">
        <v>0</v>
      </c>
      <c r="AF78" s="26"/>
      <c r="AG78">
        <f t="shared" si="5"/>
        <v>12.4800128544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14.380404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0.1375475552</v>
      </c>
      <c r="AD79">
        <f t="shared" si="4"/>
        <v>15.492856444800001</v>
      </c>
      <c r="AE79">
        <v>0</v>
      </c>
      <c r="AF79" s="26"/>
      <c r="AG79">
        <f t="shared" si="5"/>
        <v>15.492856444800001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14.380404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3.74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0.15945955520000002</v>
      </c>
      <c r="AD80">
        <f t="shared" si="4"/>
        <v>17.960944444799999</v>
      </c>
      <c r="AE80">
        <v>0</v>
      </c>
      <c r="AF80" s="26"/>
      <c r="AG80">
        <f t="shared" si="5"/>
        <v>17.960944444799999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14.380404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5.75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0.1771475552</v>
      </c>
      <c r="AD81">
        <f t="shared" si="4"/>
        <v>19.953256444799997</v>
      </c>
      <c r="AE81">
        <v>0</v>
      </c>
      <c r="AF81" s="26"/>
      <c r="AG81">
        <f t="shared" si="5"/>
        <v>19.953256444799997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14.380404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0.15611555520000003</v>
      </c>
      <c r="AD82">
        <f t="shared" si="4"/>
        <v>17.584288444800002</v>
      </c>
      <c r="AE82">
        <v>0</v>
      </c>
      <c r="AF82" s="26"/>
      <c r="AG82">
        <f t="shared" si="5"/>
        <v>17.584288444800002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14.380404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5.37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0.17380355520000002</v>
      </c>
      <c r="AD83">
        <f t="shared" si="4"/>
        <v>19.5766004448</v>
      </c>
      <c r="AE83">
        <v>0</v>
      </c>
      <c r="AF83" s="26"/>
      <c r="AG83">
        <f t="shared" si="5"/>
        <v>19.5766004448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14.380404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0.15523555520000001</v>
      </c>
      <c r="AD84">
        <f t="shared" si="4"/>
        <v>17.485168444799999</v>
      </c>
      <c r="AE84">
        <v>0</v>
      </c>
      <c r="AF84" s="26"/>
      <c r="AG84">
        <f t="shared" si="5"/>
        <v>17.485168444799999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14.380404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0.67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0.13244355520000001</v>
      </c>
      <c r="AD85">
        <f t="shared" si="4"/>
        <v>14.9179604448</v>
      </c>
      <c r="AE85">
        <v>0</v>
      </c>
      <c r="AF85" s="26"/>
      <c r="AG85">
        <f t="shared" si="5"/>
        <v>14.9179604448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14.380404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0.16280355520000001</v>
      </c>
      <c r="AD86">
        <f t="shared" si="4"/>
        <v>18.3376004448</v>
      </c>
      <c r="AE86">
        <v>0</v>
      </c>
      <c r="AF86" s="26"/>
      <c r="AG86">
        <f t="shared" si="5"/>
        <v>18.3376004448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14.380404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2.78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0.15101155520000001</v>
      </c>
      <c r="AD87">
        <f t="shared" si="4"/>
        <v>17.0093924448</v>
      </c>
      <c r="AE87">
        <v>0</v>
      </c>
      <c r="AF87" s="26"/>
      <c r="AG87">
        <f t="shared" si="5"/>
        <v>17.0093924448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14.380404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4.22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0.16368355520000002</v>
      </c>
      <c r="AD88">
        <f t="shared" si="4"/>
        <v>18.436720444800002</v>
      </c>
      <c r="AE88">
        <v>0</v>
      </c>
      <c r="AF88" s="26"/>
      <c r="AG88">
        <f t="shared" si="5"/>
        <v>18.436720444800002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14.380404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1.53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0.1400115552</v>
      </c>
      <c r="AD89">
        <f t="shared" si="4"/>
        <v>15.770392444800001</v>
      </c>
      <c r="AE89">
        <v>0</v>
      </c>
      <c r="AF89" s="26"/>
      <c r="AG89">
        <f t="shared" si="5"/>
        <v>15.770392444800001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14.380404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1.1499999999999999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0.13666755520000001</v>
      </c>
      <c r="AD90">
        <f t="shared" si="4"/>
        <v>15.3937364448</v>
      </c>
      <c r="AE90">
        <v>0</v>
      </c>
      <c r="AF90" s="26"/>
      <c r="AG90">
        <f t="shared" si="5"/>
        <v>15.3937364448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13.77176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0.12119148800000001</v>
      </c>
      <c r="AD91">
        <f t="shared" si="4"/>
        <v>13.650568512</v>
      </c>
      <c r="AE91">
        <v>0</v>
      </c>
      <c r="AF91" s="26"/>
      <c r="AG91">
        <f t="shared" si="5"/>
        <v>13.650568512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12.751008000000001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0.11220887040000001</v>
      </c>
      <c r="AD92">
        <f t="shared" si="4"/>
        <v>12.638799129600001</v>
      </c>
      <c r="AE92">
        <v>0</v>
      </c>
      <c r="AF92" s="26"/>
      <c r="AG92">
        <f t="shared" si="5"/>
        <v>12.638799129600001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14.380404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0.13244355520000001</v>
      </c>
      <c r="AD93">
        <f t="shared" si="4"/>
        <v>14.9179604448</v>
      </c>
      <c r="AE93">
        <v>0</v>
      </c>
      <c r="AF93" s="26"/>
      <c r="AG93">
        <f t="shared" si="5"/>
        <v>14.9179604448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14.380404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0.14766755520000002</v>
      </c>
      <c r="AD94">
        <f t="shared" si="4"/>
        <v>16.632736444799999</v>
      </c>
      <c r="AE94">
        <v>0</v>
      </c>
      <c r="AF94" s="26"/>
      <c r="AG94">
        <f t="shared" si="5"/>
        <v>16.632736444799999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14.380404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2.0099999999999998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0.1442355552</v>
      </c>
      <c r="AD95">
        <f t="shared" si="4"/>
        <v>16.246168444799999</v>
      </c>
      <c r="AE95">
        <v>0</v>
      </c>
      <c r="AF95" s="26"/>
      <c r="AG95">
        <f t="shared" si="5"/>
        <v>16.246168444799999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14.248664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0.1253882432</v>
      </c>
      <c r="AD96">
        <f t="shared" si="4"/>
        <v>14.1232757568</v>
      </c>
      <c r="AE96">
        <v>0</v>
      </c>
      <c r="AF96" s="26"/>
      <c r="AG96">
        <f t="shared" si="5"/>
        <v>14.1232757568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14.380404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1.63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0.14089155520000002</v>
      </c>
      <c r="AD97">
        <f t="shared" si="4"/>
        <v>15.869512444800002</v>
      </c>
      <c r="AE97">
        <v>0</v>
      </c>
      <c r="AF97" s="26"/>
      <c r="AG97">
        <f t="shared" si="5"/>
        <v>15.869512444800002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13.8255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0.12166440000000001</v>
      </c>
      <c r="AD98">
        <f t="shared" si="4"/>
        <v>13.7038356</v>
      </c>
      <c r="AE98">
        <v>0</v>
      </c>
      <c r="AF98" s="26"/>
      <c r="AG98">
        <f t="shared" si="5"/>
        <v>13.7038356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0.33834635449999995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3.4069999999999996E-2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3.2772639196000006E-3</v>
      </c>
      <c r="AD99">
        <f t="shared" si="6"/>
        <v>0.36913909058040006</v>
      </c>
      <c r="AE99">
        <f t="shared" ref="AE99:AR99" si="8">SUM(AE3:AE98)/4000</f>
        <v>0</v>
      </c>
      <c r="AG99">
        <f t="shared" si="8"/>
        <v>0.36913909058040006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60</v>
      </c>
      <c r="C3" s="16">
        <f>'[1]19'!C5</f>
        <v>0</v>
      </c>
      <c r="D3" s="16">
        <f>'[1]19'!D5</f>
        <v>285</v>
      </c>
      <c r="E3" s="16">
        <f>'[1]19'!E5</f>
        <v>0</v>
      </c>
      <c r="F3" s="15">
        <f>SUM(B3:E3)</f>
        <v>345</v>
      </c>
      <c r="G3" s="15">
        <f>'[1]19'!H5</f>
        <v>60</v>
      </c>
      <c r="H3" s="16">
        <f>'[1]19'!I5</f>
        <v>0</v>
      </c>
      <c r="I3" s="16">
        <f>'[1]19'!J5</f>
        <v>85</v>
      </c>
      <c r="J3" s="16">
        <f>'[1]19'!K5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'[1]19'!B6</f>
        <v>60</v>
      </c>
      <c r="C4" s="16">
        <f>'[1]19'!C6</f>
        <v>0</v>
      </c>
      <c r="D4" s="16">
        <f>'[1]19'!D6</f>
        <v>285</v>
      </c>
      <c r="E4" s="16">
        <f>'[1]19'!E6</f>
        <v>0</v>
      </c>
      <c r="F4" s="15">
        <f>SUM(B4:E4)</f>
        <v>345</v>
      </c>
      <c r="G4" s="15">
        <f>'[1]19'!H6</f>
        <v>60</v>
      </c>
      <c r="H4" s="16">
        <f>'[1]19'!I6</f>
        <v>0</v>
      </c>
      <c r="I4" s="16">
        <f>'[1]19'!J6</f>
        <v>85</v>
      </c>
      <c r="J4" s="16">
        <f>'[1]19'!K6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'[1]19'!B7</f>
        <v>60</v>
      </c>
      <c r="C5" s="16">
        <f>'[1]19'!C7</f>
        <v>0</v>
      </c>
      <c r="D5" s="16">
        <f>'[1]19'!D7</f>
        <v>285</v>
      </c>
      <c r="E5" s="16">
        <f>'[1]19'!E7</f>
        <v>0</v>
      </c>
      <c r="F5" s="15">
        <f t="shared" ref="F5:F68" si="6">SUM(B5:E5)</f>
        <v>345</v>
      </c>
      <c r="G5" s="15">
        <f>'[1]19'!H7</f>
        <v>60</v>
      </c>
      <c r="H5" s="16">
        <f>'[1]19'!I7</f>
        <v>0</v>
      </c>
      <c r="I5" s="16">
        <f>'[1]19'!J7</f>
        <v>85</v>
      </c>
      <c r="J5" s="16">
        <f>'[1]19'!K7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'[1]19'!B8</f>
        <v>60</v>
      </c>
      <c r="C6" s="16">
        <f>'[1]19'!C8</f>
        <v>0</v>
      </c>
      <c r="D6" s="16">
        <f>'[1]19'!D8</f>
        <v>285</v>
      </c>
      <c r="E6" s="16">
        <f>'[1]19'!E8</f>
        <v>0</v>
      </c>
      <c r="F6" s="15">
        <f t="shared" si="6"/>
        <v>345</v>
      </c>
      <c r="G6" s="15">
        <f>'[1]19'!H8</f>
        <v>60</v>
      </c>
      <c r="H6" s="16">
        <f>'[1]19'!I8</f>
        <v>0</v>
      </c>
      <c r="I6" s="16">
        <f>'[1]19'!J8</f>
        <v>85</v>
      </c>
      <c r="J6" s="16">
        <f>'[1]19'!K8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'[1]19'!B9</f>
        <v>60</v>
      </c>
      <c r="C7" s="16">
        <f>'[1]19'!C9</f>
        <v>0</v>
      </c>
      <c r="D7" s="16">
        <f>'[1]19'!D9</f>
        <v>285</v>
      </c>
      <c r="E7" s="16">
        <f>'[1]19'!E9</f>
        <v>0</v>
      </c>
      <c r="F7" s="15">
        <f t="shared" si="6"/>
        <v>345</v>
      </c>
      <c r="G7" s="15">
        <f>'[1]19'!H9</f>
        <v>60</v>
      </c>
      <c r="H7" s="16">
        <f>'[1]19'!I9</f>
        <v>0</v>
      </c>
      <c r="I7" s="16">
        <f>'[1]19'!J9</f>
        <v>85</v>
      </c>
      <c r="J7" s="16">
        <f>'[1]19'!K9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'[1]19'!B10</f>
        <v>60</v>
      </c>
      <c r="C8" s="16">
        <f>'[1]19'!C10</f>
        <v>0</v>
      </c>
      <c r="D8" s="16">
        <f>'[1]19'!D10</f>
        <v>285</v>
      </c>
      <c r="E8" s="16">
        <f>'[1]19'!E10</f>
        <v>0</v>
      </c>
      <c r="F8" s="15">
        <f t="shared" si="6"/>
        <v>345</v>
      </c>
      <c r="G8" s="15">
        <f>'[1]19'!H10</f>
        <v>60</v>
      </c>
      <c r="H8" s="16">
        <f>'[1]19'!I10</f>
        <v>0</v>
      </c>
      <c r="I8" s="16">
        <f>'[1]19'!J10</f>
        <v>85</v>
      </c>
      <c r="J8" s="16">
        <f>'[1]19'!K10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'[1]19'!B11</f>
        <v>60</v>
      </c>
      <c r="C9" s="16">
        <f>'[1]19'!C11</f>
        <v>0</v>
      </c>
      <c r="D9" s="16">
        <f>'[1]19'!D11</f>
        <v>285</v>
      </c>
      <c r="E9" s="16">
        <f>'[1]19'!E11</f>
        <v>0</v>
      </c>
      <c r="F9" s="15">
        <f t="shared" si="6"/>
        <v>345</v>
      </c>
      <c r="G9" s="15">
        <f>'[1]19'!H11</f>
        <v>60</v>
      </c>
      <c r="H9" s="16">
        <f>'[1]19'!I11</f>
        <v>0</v>
      </c>
      <c r="I9" s="16">
        <f>'[1]19'!J11</f>
        <v>85</v>
      </c>
      <c r="J9" s="16">
        <f>'[1]19'!K11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'[1]19'!B12</f>
        <v>60</v>
      </c>
      <c r="C10" s="16">
        <f>'[1]19'!C12</f>
        <v>0</v>
      </c>
      <c r="D10" s="16">
        <f>'[1]19'!D12</f>
        <v>285</v>
      </c>
      <c r="E10" s="16">
        <f>'[1]19'!E12</f>
        <v>0</v>
      </c>
      <c r="F10" s="15">
        <f t="shared" si="6"/>
        <v>345</v>
      </c>
      <c r="G10" s="15">
        <f>'[1]19'!H12</f>
        <v>60</v>
      </c>
      <c r="H10" s="16">
        <f>'[1]19'!I12</f>
        <v>0</v>
      </c>
      <c r="I10" s="16">
        <f>'[1]19'!J12</f>
        <v>85</v>
      </c>
      <c r="J10" s="16">
        <f>'[1]19'!K12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'[1]19'!B13</f>
        <v>60</v>
      </c>
      <c r="C11" s="16">
        <f>'[1]19'!C13</f>
        <v>0</v>
      </c>
      <c r="D11" s="16">
        <f>'[1]19'!D13</f>
        <v>285</v>
      </c>
      <c r="E11" s="16">
        <f>'[1]19'!E13</f>
        <v>0</v>
      </c>
      <c r="F11" s="15">
        <f t="shared" si="6"/>
        <v>345</v>
      </c>
      <c r="G11" s="15">
        <f>'[1]19'!H13</f>
        <v>60</v>
      </c>
      <c r="H11" s="16">
        <f>'[1]19'!I13</f>
        <v>0</v>
      </c>
      <c r="I11" s="16">
        <f>'[1]19'!J13</f>
        <v>85</v>
      </c>
      <c r="J11" s="16">
        <f>'[1]19'!K13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'[1]19'!B14</f>
        <v>60</v>
      </c>
      <c r="C12" s="16">
        <f>'[1]19'!C14</f>
        <v>0</v>
      </c>
      <c r="D12" s="16">
        <f>'[1]19'!D14</f>
        <v>285</v>
      </c>
      <c r="E12" s="16">
        <f>'[1]19'!E14</f>
        <v>0</v>
      </c>
      <c r="F12" s="15">
        <f t="shared" si="6"/>
        <v>345</v>
      </c>
      <c r="G12" s="15">
        <f>'[1]19'!H14</f>
        <v>60</v>
      </c>
      <c r="H12" s="16">
        <f>'[1]19'!I14</f>
        <v>0</v>
      </c>
      <c r="I12" s="16">
        <f>'[1]19'!J14</f>
        <v>85</v>
      </c>
      <c r="J12" s="16">
        <f>'[1]19'!K14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'[1]19'!B15</f>
        <v>60</v>
      </c>
      <c r="C13" s="16">
        <f>'[1]19'!C15</f>
        <v>0</v>
      </c>
      <c r="D13" s="16">
        <f>'[1]19'!D15</f>
        <v>285</v>
      </c>
      <c r="E13" s="16">
        <f>'[1]19'!E15</f>
        <v>0</v>
      </c>
      <c r="F13" s="15">
        <f t="shared" si="6"/>
        <v>345</v>
      </c>
      <c r="G13" s="15">
        <f>'[1]19'!H15</f>
        <v>60</v>
      </c>
      <c r="H13" s="16">
        <f>'[1]19'!I15</f>
        <v>0</v>
      </c>
      <c r="I13" s="16">
        <f>'[1]19'!J15</f>
        <v>85</v>
      </c>
      <c r="J13" s="16">
        <f>'[1]19'!K15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'[1]19'!B16</f>
        <v>60</v>
      </c>
      <c r="C14" s="16">
        <f>'[1]19'!C16</f>
        <v>0</v>
      </c>
      <c r="D14" s="16">
        <f>'[1]19'!D16</f>
        <v>285</v>
      </c>
      <c r="E14" s="16">
        <f>'[1]19'!E16</f>
        <v>0</v>
      </c>
      <c r="F14" s="15">
        <f t="shared" si="6"/>
        <v>345</v>
      </c>
      <c r="G14" s="15">
        <f>'[1]19'!H16</f>
        <v>60</v>
      </c>
      <c r="H14" s="16">
        <f>'[1]19'!I16</f>
        <v>0</v>
      </c>
      <c r="I14" s="16">
        <f>'[1]19'!J16</f>
        <v>85</v>
      </c>
      <c r="J14" s="16">
        <f>'[1]19'!K16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'[1]19'!B17</f>
        <v>60</v>
      </c>
      <c r="C15" s="16">
        <f>'[1]19'!C17</f>
        <v>0</v>
      </c>
      <c r="D15" s="16">
        <f>'[1]19'!D17</f>
        <v>285</v>
      </c>
      <c r="E15" s="16">
        <f>'[1]19'!E17</f>
        <v>0</v>
      </c>
      <c r="F15" s="15">
        <f t="shared" si="6"/>
        <v>345</v>
      </c>
      <c r="G15" s="15">
        <f>'[1]19'!H17</f>
        <v>60</v>
      </c>
      <c r="H15" s="16">
        <f>'[1]19'!I17</f>
        <v>0</v>
      </c>
      <c r="I15" s="16">
        <f>'[1]19'!J17</f>
        <v>85</v>
      </c>
      <c r="J15" s="16">
        <f>'[1]19'!K17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'[1]19'!B18</f>
        <v>60</v>
      </c>
      <c r="C16" s="16">
        <f>'[1]19'!C18</f>
        <v>0</v>
      </c>
      <c r="D16" s="16">
        <f>'[1]19'!D18</f>
        <v>285</v>
      </c>
      <c r="E16" s="16">
        <f>'[1]19'!E18</f>
        <v>0</v>
      </c>
      <c r="F16" s="15">
        <f t="shared" si="6"/>
        <v>345</v>
      </c>
      <c r="G16" s="15">
        <f>'[1]19'!H18</f>
        <v>60</v>
      </c>
      <c r="H16" s="16">
        <f>'[1]19'!I18</f>
        <v>0</v>
      </c>
      <c r="I16" s="16">
        <f>'[1]19'!J18</f>
        <v>85</v>
      </c>
      <c r="J16" s="16">
        <f>'[1]19'!K18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'[1]19'!B19</f>
        <v>60</v>
      </c>
      <c r="C17" s="16">
        <f>'[1]19'!C19</f>
        <v>0</v>
      </c>
      <c r="D17" s="16">
        <f>'[1]19'!D19</f>
        <v>285</v>
      </c>
      <c r="E17" s="16">
        <f>'[1]19'!E19</f>
        <v>0</v>
      </c>
      <c r="F17" s="15">
        <f t="shared" si="6"/>
        <v>345</v>
      </c>
      <c r="G17" s="15">
        <f>'[1]19'!H19</f>
        <v>60</v>
      </c>
      <c r="H17" s="16">
        <f>'[1]19'!I19</f>
        <v>0</v>
      </c>
      <c r="I17" s="16">
        <f>'[1]19'!J19</f>
        <v>85</v>
      </c>
      <c r="J17" s="16">
        <f>'[1]19'!K19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'[1]19'!B20</f>
        <v>60</v>
      </c>
      <c r="C18" s="16">
        <f>'[1]19'!C20</f>
        <v>0</v>
      </c>
      <c r="D18" s="16">
        <f>'[1]19'!D20</f>
        <v>285</v>
      </c>
      <c r="E18" s="16">
        <f>'[1]19'!E20</f>
        <v>0</v>
      </c>
      <c r="F18" s="15">
        <f t="shared" si="6"/>
        <v>345</v>
      </c>
      <c r="G18" s="15">
        <f>'[1]19'!H20</f>
        <v>60</v>
      </c>
      <c r="H18" s="16">
        <f>'[1]19'!I20</f>
        <v>0</v>
      </c>
      <c r="I18" s="16">
        <f>'[1]19'!J20</f>
        <v>85</v>
      </c>
      <c r="J18" s="16">
        <f>'[1]19'!K20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'[1]19'!B21</f>
        <v>60</v>
      </c>
      <c r="C19" s="16">
        <f>'[1]19'!C21</f>
        <v>0</v>
      </c>
      <c r="D19" s="16">
        <f>'[1]19'!D21</f>
        <v>285</v>
      </c>
      <c r="E19" s="16">
        <f>'[1]19'!E21</f>
        <v>0</v>
      </c>
      <c r="F19" s="15">
        <f t="shared" si="6"/>
        <v>345</v>
      </c>
      <c r="G19" s="15">
        <f>'[1]19'!H21</f>
        <v>60</v>
      </c>
      <c r="H19" s="16">
        <f>'[1]19'!I21</f>
        <v>0</v>
      </c>
      <c r="I19" s="16">
        <f>'[1]19'!J21</f>
        <v>85</v>
      </c>
      <c r="J19" s="16">
        <f>'[1]19'!K21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'[1]19'!B22</f>
        <v>60</v>
      </c>
      <c r="C20" s="16">
        <f>'[1]19'!C22</f>
        <v>0</v>
      </c>
      <c r="D20" s="16">
        <f>'[1]19'!D22</f>
        <v>285</v>
      </c>
      <c r="E20" s="16">
        <f>'[1]19'!E22</f>
        <v>0</v>
      </c>
      <c r="F20" s="15">
        <f t="shared" si="6"/>
        <v>345</v>
      </c>
      <c r="G20" s="15">
        <f>'[1]19'!H22</f>
        <v>60</v>
      </c>
      <c r="H20" s="16">
        <f>'[1]19'!I22</f>
        <v>0</v>
      </c>
      <c r="I20" s="16">
        <f>'[1]19'!J22</f>
        <v>85</v>
      </c>
      <c r="J20" s="16">
        <f>'[1]19'!K22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'[1]19'!B23</f>
        <v>60</v>
      </c>
      <c r="C21" s="16">
        <f>'[1]19'!C23</f>
        <v>0</v>
      </c>
      <c r="D21" s="16">
        <f>'[1]19'!D23</f>
        <v>285</v>
      </c>
      <c r="E21" s="16">
        <f>'[1]19'!E23</f>
        <v>0</v>
      </c>
      <c r="F21" s="15">
        <f t="shared" si="6"/>
        <v>345</v>
      </c>
      <c r="G21" s="15">
        <f>'[1]19'!H23</f>
        <v>60</v>
      </c>
      <c r="H21" s="16">
        <f>'[1]19'!I23</f>
        <v>0</v>
      </c>
      <c r="I21" s="16">
        <f>'[1]19'!J23</f>
        <v>85</v>
      </c>
      <c r="J21" s="16">
        <f>'[1]19'!K23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'[1]19'!B24</f>
        <v>60</v>
      </c>
      <c r="C22" s="16">
        <f>'[1]19'!C24</f>
        <v>0</v>
      </c>
      <c r="D22" s="16">
        <f>'[1]19'!D24</f>
        <v>285</v>
      </c>
      <c r="E22" s="16">
        <f>'[1]19'!E24</f>
        <v>0</v>
      </c>
      <c r="F22" s="15">
        <f t="shared" si="6"/>
        <v>345</v>
      </c>
      <c r="G22" s="15">
        <f>'[1]19'!H24</f>
        <v>60</v>
      </c>
      <c r="H22" s="16">
        <f>'[1]19'!I24</f>
        <v>0</v>
      </c>
      <c r="I22" s="16">
        <f>'[1]19'!J24</f>
        <v>85</v>
      </c>
      <c r="J22" s="16">
        <f>'[1]19'!K24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'[1]19'!B25</f>
        <v>60</v>
      </c>
      <c r="C23" s="16">
        <f>'[1]19'!C25</f>
        <v>0</v>
      </c>
      <c r="D23" s="16">
        <f>'[1]19'!D25</f>
        <v>285</v>
      </c>
      <c r="E23" s="16">
        <f>'[1]19'!E25</f>
        <v>0</v>
      </c>
      <c r="F23" s="15">
        <f t="shared" si="6"/>
        <v>345</v>
      </c>
      <c r="G23" s="15">
        <f>'[1]19'!H25</f>
        <v>60</v>
      </c>
      <c r="H23" s="16">
        <f>'[1]19'!I25</f>
        <v>0</v>
      </c>
      <c r="I23" s="16">
        <f>'[1]19'!J25</f>
        <v>85</v>
      </c>
      <c r="J23" s="16">
        <f>'[1]19'!K25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'[1]19'!B26</f>
        <v>60</v>
      </c>
      <c r="C24" s="16">
        <f>'[1]19'!C26</f>
        <v>0</v>
      </c>
      <c r="D24" s="16">
        <f>'[1]19'!D26</f>
        <v>285</v>
      </c>
      <c r="E24" s="16">
        <f>'[1]19'!E26</f>
        <v>0</v>
      </c>
      <c r="F24" s="15">
        <f t="shared" si="6"/>
        <v>345</v>
      </c>
      <c r="G24" s="15">
        <f>'[1]19'!H26</f>
        <v>60</v>
      </c>
      <c r="H24" s="16">
        <f>'[1]19'!I26</f>
        <v>0</v>
      </c>
      <c r="I24" s="16">
        <f>'[1]19'!J26</f>
        <v>85</v>
      </c>
      <c r="J24" s="16">
        <f>'[1]19'!K26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'[1]19'!B27</f>
        <v>60</v>
      </c>
      <c r="C25" s="16">
        <f>'[1]19'!C27</f>
        <v>0</v>
      </c>
      <c r="D25" s="16">
        <f>'[1]19'!D27</f>
        <v>285</v>
      </c>
      <c r="E25" s="16">
        <f>'[1]19'!E27</f>
        <v>0</v>
      </c>
      <c r="F25" s="15">
        <f t="shared" si="6"/>
        <v>345</v>
      </c>
      <c r="G25" s="15">
        <f>'[1]19'!H27</f>
        <v>60</v>
      </c>
      <c r="H25" s="16">
        <f>'[1]19'!I27</f>
        <v>0</v>
      </c>
      <c r="I25" s="16">
        <f>'[1]19'!J27</f>
        <v>85</v>
      </c>
      <c r="J25" s="16">
        <f>'[1]19'!K27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'[1]19'!B28</f>
        <v>60</v>
      </c>
      <c r="C26" s="16">
        <f>'[1]19'!C28</f>
        <v>0</v>
      </c>
      <c r="D26" s="16">
        <f>'[1]19'!D28</f>
        <v>285</v>
      </c>
      <c r="E26" s="16">
        <f>'[1]19'!E28</f>
        <v>0</v>
      </c>
      <c r="F26" s="15">
        <f t="shared" si="6"/>
        <v>345</v>
      </c>
      <c r="G26" s="15">
        <f>'[1]19'!H28</f>
        <v>60</v>
      </c>
      <c r="H26" s="16">
        <f>'[1]19'!I28</f>
        <v>0</v>
      </c>
      <c r="I26" s="16">
        <f>'[1]19'!J28</f>
        <v>85</v>
      </c>
      <c r="J26" s="16">
        <f>'[1]19'!K28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'[1]19'!B29</f>
        <v>60</v>
      </c>
      <c r="C27" s="16">
        <f>'[1]19'!C29</f>
        <v>0</v>
      </c>
      <c r="D27" s="16">
        <f>'[1]19'!D29</f>
        <v>285</v>
      </c>
      <c r="E27" s="16">
        <f>'[1]19'!E29</f>
        <v>0</v>
      </c>
      <c r="F27" s="15">
        <f t="shared" si="6"/>
        <v>345</v>
      </c>
      <c r="G27" s="15">
        <f>'[1]19'!H29</f>
        <v>60</v>
      </c>
      <c r="H27" s="16">
        <f>'[1]19'!I29</f>
        <v>0</v>
      </c>
      <c r="I27" s="16">
        <f>'[1]19'!J29</f>
        <v>82</v>
      </c>
      <c r="J27" s="16">
        <f>'[1]19'!K29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'[1]19'!B30</f>
        <v>60</v>
      </c>
      <c r="C28" s="16">
        <f>'[1]19'!C30</f>
        <v>0</v>
      </c>
      <c r="D28" s="16">
        <f>'[1]19'!D30</f>
        <v>285</v>
      </c>
      <c r="E28" s="16">
        <f>'[1]19'!E30</f>
        <v>0</v>
      </c>
      <c r="F28" s="15">
        <f t="shared" si="6"/>
        <v>345</v>
      </c>
      <c r="G28" s="15">
        <f>'[1]19'!H30</f>
        <v>60</v>
      </c>
      <c r="H28" s="16">
        <f>'[1]19'!I30</f>
        <v>0</v>
      </c>
      <c r="I28" s="16">
        <f>'[1]19'!J30</f>
        <v>85</v>
      </c>
      <c r="J28" s="16">
        <f>'[1]19'!K30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'[1]19'!B31</f>
        <v>60</v>
      </c>
      <c r="C29" s="16">
        <f>'[1]19'!C31</f>
        <v>0</v>
      </c>
      <c r="D29" s="16">
        <f>'[1]19'!D31</f>
        <v>285</v>
      </c>
      <c r="E29" s="16">
        <f>'[1]19'!E31</f>
        <v>0</v>
      </c>
      <c r="F29" s="15">
        <f t="shared" si="6"/>
        <v>345</v>
      </c>
      <c r="G29" s="15">
        <f>'[1]19'!H31</f>
        <v>60</v>
      </c>
      <c r="H29" s="16">
        <f>'[1]19'!I31</f>
        <v>0</v>
      </c>
      <c r="I29" s="16">
        <f>'[1]19'!J31</f>
        <v>85</v>
      </c>
      <c r="J29" s="16">
        <f>'[1]19'!K31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'[1]19'!B32</f>
        <v>60</v>
      </c>
      <c r="C30" s="16">
        <f>'[1]19'!C32</f>
        <v>0</v>
      </c>
      <c r="D30" s="16">
        <f>'[1]19'!D32</f>
        <v>285</v>
      </c>
      <c r="E30" s="16">
        <f>'[1]19'!E32</f>
        <v>0</v>
      </c>
      <c r="F30" s="15">
        <f t="shared" si="6"/>
        <v>345</v>
      </c>
      <c r="G30" s="15">
        <f>'[1]19'!H32</f>
        <v>60</v>
      </c>
      <c r="H30" s="16">
        <f>'[1]19'!I32</f>
        <v>0</v>
      </c>
      <c r="I30" s="16">
        <f>'[1]19'!J32</f>
        <v>85</v>
      </c>
      <c r="J30" s="16">
        <f>'[1]19'!K32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'[1]19'!B33</f>
        <v>60</v>
      </c>
      <c r="C31" s="16">
        <f>'[1]19'!C33</f>
        <v>0</v>
      </c>
      <c r="D31" s="16">
        <f>'[1]19'!D33</f>
        <v>285</v>
      </c>
      <c r="E31" s="16">
        <f>'[1]19'!E33</f>
        <v>0</v>
      </c>
      <c r="F31" s="15">
        <f t="shared" si="6"/>
        <v>345</v>
      </c>
      <c r="G31" s="15">
        <f>'[1]19'!H33</f>
        <v>60</v>
      </c>
      <c r="H31" s="16">
        <f>'[1]19'!I33</f>
        <v>0</v>
      </c>
      <c r="I31" s="16">
        <f>'[1]19'!J33</f>
        <v>85</v>
      </c>
      <c r="J31" s="16">
        <f>'[1]19'!K33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'[1]19'!B34</f>
        <v>60</v>
      </c>
      <c r="C32" s="16">
        <f>'[1]19'!C34</f>
        <v>0</v>
      </c>
      <c r="D32" s="16">
        <f>'[1]19'!D34</f>
        <v>285</v>
      </c>
      <c r="E32" s="16">
        <f>'[1]19'!E34</f>
        <v>0</v>
      </c>
      <c r="F32" s="15">
        <f t="shared" si="6"/>
        <v>345</v>
      </c>
      <c r="G32" s="15">
        <f>'[1]19'!H34</f>
        <v>60</v>
      </c>
      <c r="H32" s="16">
        <f>'[1]19'!I34</f>
        <v>0</v>
      </c>
      <c r="I32" s="16">
        <f>'[1]19'!J34</f>
        <v>85</v>
      </c>
      <c r="J32" s="16">
        <f>'[1]19'!K34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'[1]19'!B35</f>
        <v>60</v>
      </c>
      <c r="C33" s="16">
        <f>'[1]19'!C35</f>
        <v>0</v>
      </c>
      <c r="D33" s="16">
        <f>'[1]19'!D35</f>
        <v>285</v>
      </c>
      <c r="E33" s="16">
        <f>'[1]19'!E35</f>
        <v>0</v>
      </c>
      <c r="F33" s="15">
        <f t="shared" si="6"/>
        <v>345</v>
      </c>
      <c r="G33" s="15">
        <f>'[1]19'!H35</f>
        <v>60</v>
      </c>
      <c r="H33" s="16">
        <f>'[1]19'!I35</f>
        <v>0</v>
      </c>
      <c r="I33" s="16">
        <f>'[1]19'!J35</f>
        <v>82</v>
      </c>
      <c r="J33" s="16">
        <f>'[1]19'!K35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'[1]19'!B36</f>
        <v>60</v>
      </c>
      <c r="C34" s="16">
        <f>'[1]19'!C36</f>
        <v>0</v>
      </c>
      <c r="D34" s="16">
        <f>'[1]19'!D36</f>
        <v>285</v>
      </c>
      <c r="E34" s="16">
        <f>'[1]19'!E36</f>
        <v>0</v>
      </c>
      <c r="F34" s="15">
        <f t="shared" si="6"/>
        <v>345</v>
      </c>
      <c r="G34" s="15">
        <f>'[1]19'!H36</f>
        <v>60</v>
      </c>
      <c r="H34" s="16">
        <f>'[1]19'!I36</f>
        <v>0</v>
      </c>
      <c r="I34" s="16">
        <f>'[1]19'!J36</f>
        <v>85</v>
      </c>
      <c r="J34" s="16">
        <f>'[1]19'!K36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'[1]19'!B37</f>
        <v>60</v>
      </c>
      <c r="C35" s="16">
        <f>'[1]19'!C37</f>
        <v>0</v>
      </c>
      <c r="D35" s="16">
        <f>'[1]19'!D37</f>
        <v>285</v>
      </c>
      <c r="E35" s="16">
        <f>'[1]19'!E37</f>
        <v>0</v>
      </c>
      <c r="F35" s="15">
        <f t="shared" si="6"/>
        <v>345</v>
      </c>
      <c r="G35" s="15">
        <f>'[1]19'!H37</f>
        <v>60</v>
      </c>
      <c r="H35" s="16">
        <f>'[1]19'!I37</f>
        <v>0</v>
      </c>
      <c r="I35" s="16">
        <f>'[1]19'!J37</f>
        <v>85</v>
      </c>
      <c r="J35" s="16">
        <f>'[1]19'!K37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'[1]19'!B38</f>
        <v>60</v>
      </c>
      <c r="C36" s="16">
        <f>'[1]19'!C38</f>
        <v>0</v>
      </c>
      <c r="D36" s="16">
        <f>'[1]19'!D38</f>
        <v>285</v>
      </c>
      <c r="E36" s="16">
        <f>'[1]19'!E38</f>
        <v>0</v>
      </c>
      <c r="F36" s="15">
        <f t="shared" si="6"/>
        <v>345</v>
      </c>
      <c r="G36" s="15">
        <f>'[1]19'!H38</f>
        <v>60</v>
      </c>
      <c r="H36" s="16">
        <f>'[1]19'!I38</f>
        <v>0</v>
      </c>
      <c r="I36" s="16">
        <f>'[1]19'!J38</f>
        <v>85</v>
      </c>
      <c r="J36" s="16">
        <f>'[1]19'!K38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'[1]19'!B39</f>
        <v>60</v>
      </c>
      <c r="C37" s="16">
        <f>'[1]19'!C39</f>
        <v>0</v>
      </c>
      <c r="D37" s="16">
        <f>'[1]19'!D39</f>
        <v>285</v>
      </c>
      <c r="E37" s="16">
        <f>'[1]19'!E39</f>
        <v>0</v>
      </c>
      <c r="F37" s="15">
        <f t="shared" si="6"/>
        <v>345</v>
      </c>
      <c r="G37" s="15">
        <f>'[1]19'!H39</f>
        <v>60</v>
      </c>
      <c r="H37" s="16">
        <f>'[1]19'!I39</f>
        <v>0</v>
      </c>
      <c r="I37" s="16">
        <f>'[1]19'!J39</f>
        <v>85</v>
      </c>
      <c r="J37" s="16">
        <f>'[1]19'!K39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'[1]19'!B40</f>
        <v>60</v>
      </c>
      <c r="C38" s="16">
        <f>'[1]19'!C40</f>
        <v>0</v>
      </c>
      <c r="D38" s="16">
        <f>'[1]19'!D40</f>
        <v>285</v>
      </c>
      <c r="E38" s="16">
        <f>'[1]19'!E40</f>
        <v>0</v>
      </c>
      <c r="F38" s="15">
        <f t="shared" si="6"/>
        <v>345</v>
      </c>
      <c r="G38" s="15">
        <f>'[1]19'!H40</f>
        <v>60</v>
      </c>
      <c r="H38" s="16">
        <f>'[1]19'!I40</f>
        <v>0</v>
      </c>
      <c r="I38" s="16">
        <f>'[1]19'!J40</f>
        <v>85</v>
      </c>
      <c r="J38" s="16">
        <f>'[1]19'!K40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'[1]19'!B41</f>
        <v>60</v>
      </c>
      <c r="C39" s="16">
        <f>'[1]19'!C41</f>
        <v>0</v>
      </c>
      <c r="D39" s="16">
        <f>'[1]19'!D41</f>
        <v>285</v>
      </c>
      <c r="E39" s="16">
        <f>'[1]19'!E41</f>
        <v>0</v>
      </c>
      <c r="F39" s="15">
        <f t="shared" si="6"/>
        <v>345</v>
      </c>
      <c r="G39" s="15">
        <f>'[1]19'!H41</f>
        <v>60</v>
      </c>
      <c r="H39" s="16">
        <f>'[1]19'!I41</f>
        <v>0</v>
      </c>
      <c r="I39" s="16">
        <f>'[1]19'!J41</f>
        <v>82</v>
      </c>
      <c r="J39" s="16">
        <f>'[1]19'!K41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'[1]19'!B42</f>
        <v>60</v>
      </c>
      <c r="C40" s="16">
        <f>'[1]19'!C42</f>
        <v>0</v>
      </c>
      <c r="D40" s="16">
        <f>'[1]19'!D42</f>
        <v>285</v>
      </c>
      <c r="E40" s="16">
        <f>'[1]19'!E42</f>
        <v>0</v>
      </c>
      <c r="F40" s="15">
        <f t="shared" si="6"/>
        <v>345</v>
      </c>
      <c r="G40" s="15">
        <f>'[1]19'!H42</f>
        <v>60</v>
      </c>
      <c r="H40" s="16">
        <f>'[1]19'!I42</f>
        <v>0</v>
      </c>
      <c r="I40" s="16">
        <f>'[1]19'!J42</f>
        <v>85</v>
      </c>
      <c r="J40" s="16">
        <f>'[1]19'!K42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'[1]19'!B43</f>
        <v>60</v>
      </c>
      <c r="C41" s="16">
        <f>'[1]19'!C43</f>
        <v>0</v>
      </c>
      <c r="D41" s="16">
        <f>'[1]19'!D43</f>
        <v>285</v>
      </c>
      <c r="E41" s="16">
        <f>'[1]19'!E43</f>
        <v>0</v>
      </c>
      <c r="F41" s="15">
        <f t="shared" si="6"/>
        <v>345</v>
      </c>
      <c r="G41" s="15">
        <f>'[1]19'!H43</f>
        <v>60</v>
      </c>
      <c r="H41" s="16">
        <f>'[1]19'!I43</f>
        <v>0</v>
      </c>
      <c r="I41" s="16">
        <f>'[1]19'!J43</f>
        <v>85</v>
      </c>
      <c r="J41" s="16">
        <f>'[1]19'!K43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'[1]19'!B44</f>
        <v>60</v>
      </c>
      <c r="C42" s="16">
        <f>'[1]19'!C44</f>
        <v>0</v>
      </c>
      <c r="D42" s="16">
        <f>'[1]19'!D44</f>
        <v>285</v>
      </c>
      <c r="E42" s="16">
        <f>'[1]19'!E44</f>
        <v>0</v>
      </c>
      <c r="F42" s="15">
        <f t="shared" si="6"/>
        <v>345</v>
      </c>
      <c r="G42" s="15">
        <f>'[1]19'!H44</f>
        <v>60</v>
      </c>
      <c r="H42" s="16">
        <f>'[1]19'!I44</f>
        <v>0</v>
      </c>
      <c r="I42" s="16">
        <f>'[1]19'!J44</f>
        <v>85</v>
      </c>
      <c r="J42" s="16">
        <f>'[1]19'!K44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'[1]19'!B45</f>
        <v>60</v>
      </c>
      <c r="C43" s="16">
        <f>'[1]19'!C45</f>
        <v>0</v>
      </c>
      <c r="D43" s="16">
        <f>'[1]19'!D45</f>
        <v>285</v>
      </c>
      <c r="E43" s="16">
        <f>'[1]19'!E45</f>
        <v>0</v>
      </c>
      <c r="F43" s="15">
        <f t="shared" si="6"/>
        <v>345</v>
      </c>
      <c r="G43" s="15">
        <f>'[1]19'!H45</f>
        <v>60</v>
      </c>
      <c r="H43" s="16">
        <f>'[1]19'!I45</f>
        <v>0</v>
      </c>
      <c r="I43" s="16">
        <f>'[1]19'!J45</f>
        <v>85</v>
      </c>
      <c r="J43" s="16">
        <f>'[1]19'!K45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'[1]19'!B46</f>
        <v>60</v>
      </c>
      <c r="C44" s="16">
        <f>'[1]19'!C46</f>
        <v>0</v>
      </c>
      <c r="D44" s="16">
        <f>'[1]19'!D46</f>
        <v>285</v>
      </c>
      <c r="E44" s="16">
        <f>'[1]19'!E46</f>
        <v>0</v>
      </c>
      <c r="F44" s="15">
        <f t="shared" si="6"/>
        <v>345</v>
      </c>
      <c r="G44" s="15">
        <f>'[1]19'!H46</f>
        <v>60</v>
      </c>
      <c r="H44" s="16">
        <f>'[1]19'!I46</f>
        <v>0</v>
      </c>
      <c r="I44" s="16">
        <f>'[1]19'!J46</f>
        <v>85</v>
      </c>
      <c r="J44" s="16">
        <f>'[1]19'!K46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'[1]19'!B47</f>
        <v>60</v>
      </c>
      <c r="C45" s="16">
        <f>'[1]19'!C47</f>
        <v>0</v>
      </c>
      <c r="D45" s="16">
        <f>'[1]19'!D47</f>
        <v>285</v>
      </c>
      <c r="E45" s="16">
        <f>'[1]19'!E47</f>
        <v>0</v>
      </c>
      <c r="F45" s="15">
        <f t="shared" si="6"/>
        <v>345</v>
      </c>
      <c r="G45" s="15">
        <f>'[1]19'!H47</f>
        <v>60</v>
      </c>
      <c r="H45" s="16">
        <f>'[1]19'!I47</f>
        <v>0</v>
      </c>
      <c r="I45" s="16">
        <f>'[1]19'!J47</f>
        <v>82</v>
      </c>
      <c r="J45" s="16">
        <f>'[1]19'!K47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'[1]19'!B48</f>
        <v>60</v>
      </c>
      <c r="C46" s="16">
        <f>'[1]19'!C48</f>
        <v>0</v>
      </c>
      <c r="D46" s="16">
        <f>'[1]19'!D48</f>
        <v>285</v>
      </c>
      <c r="E46" s="16">
        <f>'[1]19'!E48</f>
        <v>0</v>
      </c>
      <c r="F46" s="15">
        <f t="shared" si="6"/>
        <v>345</v>
      </c>
      <c r="G46" s="15">
        <f>'[1]19'!H48</f>
        <v>60</v>
      </c>
      <c r="H46" s="16">
        <f>'[1]19'!I48</f>
        <v>0</v>
      </c>
      <c r="I46" s="16">
        <f>'[1]19'!J48</f>
        <v>85</v>
      </c>
      <c r="J46" s="16">
        <f>'[1]19'!K48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'[1]19'!B49</f>
        <v>60</v>
      </c>
      <c r="C47" s="16">
        <f>'[1]19'!C49</f>
        <v>0</v>
      </c>
      <c r="D47" s="16">
        <f>'[1]19'!D49</f>
        <v>285</v>
      </c>
      <c r="E47" s="16">
        <f>'[1]19'!E49</f>
        <v>0</v>
      </c>
      <c r="F47" s="15">
        <f t="shared" si="6"/>
        <v>345</v>
      </c>
      <c r="G47" s="15">
        <f>'[1]19'!H49</f>
        <v>60</v>
      </c>
      <c r="H47" s="16">
        <f>'[1]19'!I49</f>
        <v>0</v>
      </c>
      <c r="I47" s="16">
        <f>'[1]19'!J49</f>
        <v>85</v>
      </c>
      <c r="J47" s="16">
        <f>'[1]19'!K49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'[1]19'!B50</f>
        <v>60</v>
      </c>
      <c r="C48" s="16">
        <f>'[1]19'!C50</f>
        <v>60</v>
      </c>
      <c r="D48" s="16">
        <f>'[1]19'!D50</f>
        <v>285</v>
      </c>
      <c r="E48" s="16">
        <f>'[1]19'!E50</f>
        <v>0</v>
      </c>
      <c r="F48" s="15">
        <f t="shared" si="6"/>
        <v>405</v>
      </c>
      <c r="G48" s="15">
        <f>'[1]19'!H50</f>
        <v>60</v>
      </c>
      <c r="H48" s="16">
        <f>'[1]19'!I50</f>
        <v>0</v>
      </c>
      <c r="I48" s="16">
        <f>'[1]19'!J50</f>
        <v>85</v>
      </c>
      <c r="J48" s="16">
        <f>'[1]19'!K50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'[1]19'!B51</f>
        <v>60</v>
      </c>
      <c r="C49" s="16">
        <f>'[1]19'!C51</f>
        <v>0</v>
      </c>
      <c r="D49" s="16">
        <f>'[1]19'!D51</f>
        <v>285</v>
      </c>
      <c r="E49" s="16">
        <f>'[1]19'!E51</f>
        <v>0</v>
      </c>
      <c r="F49" s="15">
        <f t="shared" si="6"/>
        <v>345</v>
      </c>
      <c r="G49" s="15">
        <f>'[1]19'!H51</f>
        <v>60</v>
      </c>
      <c r="H49" s="16">
        <f>'[1]19'!I51</f>
        <v>0</v>
      </c>
      <c r="I49" s="16">
        <f>'[1]19'!J51</f>
        <v>85</v>
      </c>
      <c r="J49" s="16">
        <f>'[1]19'!K51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'[1]19'!B52</f>
        <v>60</v>
      </c>
      <c r="C50" s="16">
        <f>'[1]19'!C52</f>
        <v>0</v>
      </c>
      <c r="D50" s="16">
        <f>'[1]19'!D52</f>
        <v>285</v>
      </c>
      <c r="E50" s="16">
        <f>'[1]19'!E52</f>
        <v>0</v>
      </c>
      <c r="F50" s="15">
        <f t="shared" si="6"/>
        <v>345</v>
      </c>
      <c r="G50" s="15">
        <f>'[1]19'!H52</f>
        <v>60</v>
      </c>
      <c r="H50" s="16">
        <f>'[1]19'!I52</f>
        <v>0</v>
      </c>
      <c r="I50" s="16">
        <f>'[1]19'!J52</f>
        <v>85</v>
      </c>
      <c r="J50" s="16">
        <f>'[1]19'!K52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'[1]19'!B53</f>
        <v>60</v>
      </c>
      <c r="C51" s="16">
        <f>'[1]19'!C53</f>
        <v>0</v>
      </c>
      <c r="D51" s="16">
        <f>'[1]19'!D53</f>
        <v>285</v>
      </c>
      <c r="E51" s="16">
        <f>'[1]19'!E53</f>
        <v>0</v>
      </c>
      <c r="F51" s="15">
        <f t="shared" si="6"/>
        <v>345</v>
      </c>
      <c r="G51" s="15">
        <f>'[1]19'!H53</f>
        <v>60</v>
      </c>
      <c r="H51" s="16">
        <f>'[1]19'!I53</f>
        <v>0</v>
      </c>
      <c r="I51" s="16">
        <f>'[1]19'!J53</f>
        <v>85</v>
      </c>
      <c r="J51" s="16">
        <f>'[1]19'!K53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'[1]19'!B54</f>
        <v>60</v>
      </c>
      <c r="C52" s="16">
        <f>'[1]19'!C54</f>
        <v>0</v>
      </c>
      <c r="D52" s="16">
        <f>'[1]19'!D54</f>
        <v>285</v>
      </c>
      <c r="E52" s="16">
        <f>'[1]19'!E54</f>
        <v>0</v>
      </c>
      <c r="F52" s="15">
        <f t="shared" si="6"/>
        <v>345</v>
      </c>
      <c r="G52" s="15">
        <f>'[1]19'!H54</f>
        <v>60</v>
      </c>
      <c r="H52" s="16">
        <f>'[1]19'!I54</f>
        <v>0</v>
      </c>
      <c r="I52" s="16">
        <f>'[1]19'!J54</f>
        <v>85</v>
      </c>
      <c r="J52" s="16">
        <f>'[1]19'!K54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'[1]19'!B55</f>
        <v>60</v>
      </c>
      <c r="C53" s="16">
        <f>'[1]19'!C55</f>
        <v>0</v>
      </c>
      <c r="D53" s="16">
        <f>'[1]19'!D55</f>
        <v>285</v>
      </c>
      <c r="E53" s="16">
        <f>'[1]19'!E55</f>
        <v>0</v>
      </c>
      <c r="F53" s="15">
        <f t="shared" si="6"/>
        <v>345</v>
      </c>
      <c r="G53" s="15">
        <f>'[1]19'!H55</f>
        <v>60</v>
      </c>
      <c r="H53" s="16">
        <f>'[1]19'!I55</f>
        <v>0</v>
      </c>
      <c r="I53" s="16">
        <f>'[1]19'!J55</f>
        <v>85</v>
      </c>
      <c r="J53" s="16">
        <f>'[1]19'!K55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'[1]19'!B56</f>
        <v>60</v>
      </c>
      <c r="C54" s="16">
        <f>'[1]19'!C56</f>
        <v>0</v>
      </c>
      <c r="D54" s="16">
        <f>'[1]19'!D56</f>
        <v>285</v>
      </c>
      <c r="E54" s="16">
        <f>'[1]19'!E56</f>
        <v>0</v>
      </c>
      <c r="F54" s="15">
        <f t="shared" si="6"/>
        <v>345</v>
      </c>
      <c r="G54" s="15">
        <f>'[1]19'!H56</f>
        <v>60</v>
      </c>
      <c r="H54" s="16">
        <f>'[1]19'!I56</f>
        <v>0</v>
      </c>
      <c r="I54" s="16">
        <f>'[1]19'!J56</f>
        <v>85</v>
      </c>
      <c r="J54" s="16">
        <f>'[1]19'!K56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'[1]19'!B57</f>
        <v>60</v>
      </c>
      <c r="C55" s="16">
        <f>'[1]19'!C57</f>
        <v>0</v>
      </c>
      <c r="D55" s="16">
        <f>'[1]19'!D57</f>
        <v>285</v>
      </c>
      <c r="E55" s="16">
        <f>'[1]19'!E57</f>
        <v>0</v>
      </c>
      <c r="F55" s="15">
        <f t="shared" si="6"/>
        <v>345</v>
      </c>
      <c r="G55" s="15">
        <f>'[1]19'!H57</f>
        <v>60</v>
      </c>
      <c r="H55" s="16">
        <f>'[1]19'!I57</f>
        <v>0</v>
      </c>
      <c r="I55" s="16">
        <f>'[1]19'!J57</f>
        <v>85</v>
      </c>
      <c r="J55" s="16">
        <f>'[1]19'!K57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'[1]19'!B58</f>
        <v>60</v>
      </c>
      <c r="C56" s="16">
        <f>'[1]19'!C58</f>
        <v>0</v>
      </c>
      <c r="D56" s="16">
        <f>'[1]19'!D58</f>
        <v>285</v>
      </c>
      <c r="E56" s="16">
        <f>'[1]19'!E58</f>
        <v>0</v>
      </c>
      <c r="F56" s="15">
        <f t="shared" si="6"/>
        <v>345</v>
      </c>
      <c r="G56" s="15">
        <f>'[1]19'!H58</f>
        <v>60</v>
      </c>
      <c r="H56" s="16">
        <f>'[1]19'!I58</f>
        <v>0</v>
      </c>
      <c r="I56" s="16">
        <f>'[1]19'!J58</f>
        <v>85</v>
      </c>
      <c r="J56" s="16">
        <f>'[1]19'!K58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'[1]19'!B59</f>
        <v>60</v>
      </c>
      <c r="C57" s="16">
        <f>'[1]19'!C59</f>
        <v>0</v>
      </c>
      <c r="D57" s="16">
        <f>'[1]19'!D59</f>
        <v>285</v>
      </c>
      <c r="E57" s="16">
        <f>'[1]19'!E59</f>
        <v>0</v>
      </c>
      <c r="F57" s="15">
        <f t="shared" si="6"/>
        <v>345</v>
      </c>
      <c r="G57" s="15">
        <f>'[1]19'!H59</f>
        <v>60</v>
      </c>
      <c r="H57" s="16">
        <f>'[1]19'!I59</f>
        <v>0</v>
      </c>
      <c r="I57" s="16">
        <f>'[1]19'!J59</f>
        <v>85</v>
      </c>
      <c r="J57" s="16">
        <f>'[1]19'!K59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'[1]19'!B60</f>
        <v>60</v>
      </c>
      <c r="C58" s="16">
        <f>'[1]19'!C60</f>
        <v>0</v>
      </c>
      <c r="D58" s="16">
        <f>'[1]19'!D60</f>
        <v>285</v>
      </c>
      <c r="E58" s="16">
        <f>'[1]19'!E60</f>
        <v>0</v>
      </c>
      <c r="F58" s="15">
        <f t="shared" si="6"/>
        <v>345</v>
      </c>
      <c r="G58" s="15">
        <f>'[1]19'!H60</f>
        <v>60</v>
      </c>
      <c r="H58" s="16">
        <f>'[1]19'!I60</f>
        <v>0</v>
      </c>
      <c r="I58" s="16">
        <f>'[1]19'!J60</f>
        <v>85</v>
      </c>
      <c r="J58" s="16">
        <f>'[1]19'!K60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'[1]19'!B61</f>
        <v>60</v>
      </c>
      <c r="C59" s="16">
        <f>'[1]19'!C61</f>
        <v>0</v>
      </c>
      <c r="D59" s="16">
        <f>'[1]19'!D61</f>
        <v>285</v>
      </c>
      <c r="E59" s="16">
        <f>'[1]19'!E61</f>
        <v>0</v>
      </c>
      <c r="F59" s="15">
        <f t="shared" si="6"/>
        <v>345</v>
      </c>
      <c r="G59" s="15">
        <f>'[1]19'!H61</f>
        <v>60</v>
      </c>
      <c r="H59" s="16">
        <f>'[1]19'!I61</f>
        <v>0</v>
      </c>
      <c r="I59" s="16">
        <f>'[1]19'!J61</f>
        <v>85</v>
      </c>
      <c r="J59" s="16">
        <f>'[1]19'!K61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'[1]19'!B62</f>
        <v>60</v>
      </c>
      <c r="C60" s="16">
        <f>'[1]19'!C62</f>
        <v>0</v>
      </c>
      <c r="D60" s="16">
        <f>'[1]19'!D62</f>
        <v>285</v>
      </c>
      <c r="E60" s="16">
        <f>'[1]19'!E62</f>
        <v>0</v>
      </c>
      <c r="F60" s="15">
        <f t="shared" si="6"/>
        <v>345</v>
      </c>
      <c r="G60" s="15">
        <f>'[1]19'!H62</f>
        <v>60</v>
      </c>
      <c r="H60" s="16">
        <f>'[1]19'!I62</f>
        <v>0</v>
      </c>
      <c r="I60" s="16">
        <f>'[1]19'!J62</f>
        <v>85</v>
      </c>
      <c r="J60" s="16">
        <f>'[1]19'!K62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'[1]19'!B63</f>
        <v>60</v>
      </c>
      <c r="C61" s="16">
        <f>'[1]19'!C63</f>
        <v>0</v>
      </c>
      <c r="D61" s="16">
        <f>'[1]19'!D63</f>
        <v>285</v>
      </c>
      <c r="E61" s="16">
        <f>'[1]19'!E63</f>
        <v>0</v>
      </c>
      <c r="F61" s="15">
        <f t="shared" si="6"/>
        <v>345</v>
      </c>
      <c r="G61" s="15">
        <f>'[1]19'!H63</f>
        <v>60</v>
      </c>
      <c r="H61" s="16">
        <f>'[1]19'!I63</f>
        <v>0</v>
      </c>
      <c r="I61" s="16">
        <f>'[1]19'!J63</f>
        <v>85</v>
      </c>
      <c r="J61" s="16">
        <f>'[1]19'!K63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'[1]19'!B64</f>
        <v>60</v>
      </c>
      <c r="C62" s="16">
        <f>'[1]19'!C64</f>
        <v>0</v>
      </c>
      <c r="D62" s="16">
        <f>'[1]19'!D64</f>
        <v>285</v>
      </c>
      <c r="E62" s="16">
        <f>'[1]19'!E64</f>
        <v>0</v>
      </c>
      <c r="F62" s="15">
        <f t="shared" si="6"/>
        <v>345</v>
      </c>
      <c r="G62" s="15">
        <f>'[1]19'!H64</f>
        <v>60</v>
      </c>
      <c r="H62" s="16">
        <f>'[1]19'!I64</f>
        <v>0</v>
      </c>
      <c r="I62" s="16">
        <f>'[1]19'!J64</f>
        <v>85</v>
      </c>
      <c r="J62" s="16">
        <f>'[1]19'!K64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'[1]19'!B65</f>
        <v>60</v>
      </c>
      <c r="C63" s="16">
        <f>'[1]19'!C65</f>
        <v>0</v>
      </c>
      <c r="D63" s="16">
        <f>'[1]19'!D65</f>
        <v>285</v>
      </c>
      <c r="E63" s="16">
        <f>'[1]19'!E65</f>
        <v>0</v>
      </c>
      <c r="F63" s="15">
        <f t="shared" si="6"/>
        <v>345</v>
      </c>
      <c r="G63" s="15">
        <f>'[1]19'!H65</f>
        <v>60</v>
      </c>
      <c r="H63" s="16">
        <f>'[1]19'!I65</f>
        <v>0</v>
      </c>
      <c r="I63" s="16">
        <f>'[1]19'!J65</f>
        <v>85</v>
      </c>
      <c r="J63" s="16">
        <f>'[1]19'!K65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'[1]19'!B66</f>
        <v>60</v>
      </c>
      <c r="C64" s="16">
        <f>'[1]19'!C66</f>
        <v>0</v>
      </c>
      <c r="D64" s="16">
        <f>'[1]19'!D66</f>
        <v>285</v>
      </c>
      <c r="E64" s="16">
        <f>'[1]19'!E66</f>
        <v>0</v>
      </c>
      <c r="F64" s="15">
        <f t="shared" si="6"/>
        <v>345</v>
      </c>
      <c r="G64" s="15">
        <f>'[1]19'!H66</f>
        <v>60</v>
      </c>
      <c r="H64" s="16">
        <f>'[1]19'!I66</f>
        <v>0</v>
      </c>
      <c r="I64" s="16">
        <f>'[1]19'!J66</f>
        <v>85</v>
      </c>
      <c r="J64" s="16">
        <f>'[1]19'!K66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'[1]19'!B67</f>
        <v>60</v>
      </c>
      <c r="C65" s="16">
        <f>'[1]19'!C67</f>
        <v>0</v>
      </c>
      <c r="D65" s="16">
        <f>'[1]19'!D67</f>
        <v>285</v>
      </c>
      <c r="E65" s="16">
        <f>'[1]19'!E67</f>
        <v>0</v>
      </c>
      <c r="F65" s="15">
        <f t="shared" si="6"/>
        <v>345</v>
      </c>
      <c r="G65" s="15">
        <f>'[1]19'!H67</f>
        <v>60</v>
      </c>
      <c r="H65" s="16">
        <f>'[1]19'!I67</f>
        <v>0</v>
      </c>
      <c r="I65" s="16">
        <f>'[1]19'!J67</f>
        <v>85</v>
      </c>
      <c r="J65" s="16">
        <f>'[1]19'!K67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'[1]19'!B68</f>
        <v>60</v>
      </c>
      <c r="C66" s="16">
        <f>'[1]19'!C68</f>
        <v>0</v>
      </c>
      <c r="D66" s="16">
        <f>'[1]19'!D68</f>
        <v>285</v>
      </c>
      <c r="E66" s="16">
        <f>'[1]19'!E68</f>
        <v>0</v>
      </c>
      <c r="F66" s="15">
        <f t="shared" si="6"/>
        <v>345</v>
      </c>
      <c r="G66" s="15">
        <f>'[1]19'!H68</f>
        <v>60</v>
      </c>
      <c r="H66" s="16">
        <f>'[1]19'!I68</f>
        <v>0</v>
      </c>
      <c r="I66" s="16">
        <f>'[1]19'!J68</f>
        <v>85</v>
      </c>
      <c r="J66" s="16">
        <f>'[1]19'!K68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'[1]19'!B69</f>
        <v>60</v>
      </c>
      <c r="C67" s="16">
        <f>'[1]19'!C69</f>
        <v>0</v>
      </c>
      <c r="D67" s="16">
        <f>'[1]19'!D69</f>
        <v>285</v>
      </c>
      <c r="E67" s="16">
        <f>'[1]19'!E69</f>
        <v>0</v>
      </c>
      <c r="F67" s="15">
        <f t="shared" si="6"/>
        <v>345</v>
      </c>
      <c r="G67" s="15">
        <f>'[1]19'!H69</f>
        <v>60</v>
      </c>
      <c r="H67" s="16">
        <f>'[1]19'!I69</f>
        <v>0</v>
      </c>
      <c r="I67" s="16">
        <f>'[1]19'!J69</f>
        <v>85</v>
      </c>
      <c r="J67" s="16">
        <f>'[1]19'!K69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'[1]19'!B70</f>
        <v>60</v>
      </c>
      <c r="C68" s="16">
        <f>'[1]19'!C70</f>
        <v>0</v>
      </c>
      <c r="D68" s="16">
        <f>'[1]19'!D70</f>
        <v>285</v>
      </c>
      <c r="E68" s="16">
        <f>'[1]19'!E70</f>
        <v>0</v>
      </c>
      <c r="F68" s="15">
        <f t="shared" si="6"/>
        <v>345</v>
      </c>
      <c r="G68" s="15">
        <f>'[1]19'!H70</f>
        <v>60</v>
      </c>
      <c r="H68" s="16">
        <f>'[1]19'!I70</f>
        <v>0</v>
      </c>
      <c r="I68" s="16">
        <f>'[1]19'!J70</f>
        <v>85</v>
      </c>
      <c r="J68" s="16">
        <f>'[1]19'!K70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'[1]19'!B71</f>
        <v>60</v>
      </c>
      <c r="C69" s="16">
        <f>'[1]19'!C71</f>
        <v>0</v>
      </c>
      <c r="D69" s="16">
        <f>'[1]19'!D71</f>
        <v>285</v>
      </c>
      <c r="E69" s="16">
        <f>'[1]19'!E71</f>
        <v>0</v>
      </c>
      <c r="F69" s="15">
        <f t="shared" ref="F69:F98" si="17">SUM(B69:E69)</f>
        <v>345</v>
      </c>
      <c r="G69" s="15">
        <f>'[1]19'!H71</f>
        <v>60</v>
      </c>
      <c r="H69" s="16">
        <f>'[1]19'!I71</f>
        <v>0</v>
      </c>
      <c r="I69" s="16">
        <f>'[1]19'!J71</f>
        <v>85</v>
      </c>
      <c r="J69" s="16">
        <f>'[1]19'!K71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'[1]19'!B72</f>
        <v>60</v>
      </c>
      <c r="C70" s="16">
        <f>'[1]19'!C72</f>
        <v>0</v>
      </c>
      <c r="D70" s="16">
        <f>'[1]19'!D72</f>
        <v>285</v>
      </c>
      <c r="E70" s="16">
        <f>'[1]19'!E72</f>
        <v>0</v>
      </c>
      <c r="F70" s="15">
        <f t="shared" si="17"/>
        <v>345</v>
      </c>
      <c r="G70" s="15">
        <f>'[1]19'!H72</f>
        <v>60</v>
      </c>
      <c r="H70" s="16">
        <f>'[1]19'!I72</f>
        <v>0</v>
      </c>
      <c r="I70" s="16">
        <f>'[1]19'!J72</f>
        <v>85</v>
      </c>
      <c r="J70" s="16">
        <f>'[1]19'!K72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'[1]19'!B73</f>
        <v>60</v>
      </c>
      <c r="C71" s="16">
        <f>'[1]19'!C73</f>
        <v>0</v>
      </c>
      <c r="D71" s="16">
        <f>'[1]19'!D73</f>
        <v>285</v>
      </c>
      <c r="E71" s="16">
        <f>'[1]19'!E73</f>
        <v>0</v>
      </c>
      <c r="F71" s="15">
        <f t="shared" si="17"/>
        <v>345</v>
      </c>
      <c r="G71" s="15">
        <f>'[1]19'!H73</f>
        <v>60</v>
      </c>
      <c r="H71" s="16">
        <f>'[1]19'!I73</f>
        <v>0</v>
      </c>
      <c r="I71" s="16">
        <f>'[1]19'!J73</f>
        <v>85</v>
      </c>
      <c r="J71" s="16">
        <f>'[1]19'!K73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'[1]19'!B74</f>
        <v>60</v>
      </c>
      <c r="C72" s="16">
        <f>'[1]19'!C74</f>
        <v>0</v>
      </c>
      <c r="D72" s="16">
        <f>'[1]19'!D74</f>
        <v>285</v>
      </c>
      <c r="E72" s="16">
        <f>'[1]19'!E74</f>
        <v>0</v>
      </c>
      <c r="F72" s="15">
        <f t="shared" si="17"/>
        <v>345</v>
      </c>
      <c r="G72" s="15">
        <f>'[1]19'!H74</f>
        <v>60</v>
      </c>
      <c r="H72" s="16">
        <f>'[1]19'!I74</f>
        <v>0</v>
      </c>
      <c r="I72" s="16">
        <f>'[1]19'!J74</f>
        <v>85</v>
      </c>
      <c r="J72" s="16">
        <f>'[1]19'!K74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'[1]19'!B75</f>
        <v>60</v>
      </c>
      <c r="C73" s="16">
        <f>'[1]19'!C75</f>
        <v>0</v>
      </c>
      <c r="D73" s="16">
        <f>'[1]19'!D75</f>
        <v>285</v>
      </c>
      <c r="E73" s="16">
        <f>'[1]19'!E75</f>
        <v>0</v>
      </c>
      <c r="F73" s="15">
        <f t="shared" si="17"/>
        <v>345</v>
      </c>
      <c r="G73" s="15">
        <f>'[1]19'!H75</f>
        <v>60</v>
      </c>
      <c r="H73" s="16">
        <f>'[1]19'!I75</f>
        <v>0</v>
      </c>
      <c r="I73" s="16">
        <f>'[1]19'!J75</f>
        <v>85</v>
      </c>
      <c r="J73" s="16">
        <f>'[1]19'!K75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'[1]19'!B76</f>
        <v>60</v>
      </c>
      <c r="C74" s="16">
        <f>'[1]19'!C76</f>
        <v>0</v>
      </c>
      <c r="D74" s="16">
        <f>'[1]19'!D76</f>
        <v>285</v>
      </c>
      <c r="E74" s="16">
        <f>'[1]19'!E76</f>
        <v>0</v>
      </c>
      <c r="F74" s="15">
        <f t="shared" si="17"/>
        <v>345</v>
      </c>
      <c r="G74" s="15">
        <f>'[1]19'!H76</f>
        <v>60</v>
      </c>
      <c r="H74" s="16">
        <f>'[1]19'!I76</f>
        <v>0</v>
      </c>
      <c r="I74" s="16">
        <f>'[1]19'!J76</f>
        <v>85</v>
      </c>
      <c r="J74" s="16">
        <f>'[1]19'!K76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'[1]19'!B77</f>
        <v>60</v>
      </c>
      <c r="C75" s="16">
        <f>'[1]19'!C77</f>
        <v>0</v>
      </c>
      <c r="D75" s="16">
        <f>'[1]19'!D77</f>
        <v>285</v>
      </c>
      <c r="E75" s="16">
        <f>'[1]19'!E77</f>
        <v>0</v>
      </c>
      <c r="F75" s="15">
        <f t="shared" si="17"/>
        <v>345</v>
      </c>
      <c r="G75" s="15">
        <f>'[1]19'!H77</f>
        <v>60</v>
      </c>
      <c r="H75" s="16">
        <f>'[1]19'!I77</f>
        <v>0</v>
      </c>
      <c r="I75" s="16">
        <f>'[1]19'!J77</f>
        <v>85</v>
      </c>
      <c r="J75" s="16">
        <f>'[1]19'!K77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'[1]19'!B78</f>
        <v>60</v>
      </c>
      <c r="C76" s="16">
        <f>'[1]19'!C78</f>
        <v>0</v>
      </c>
      <c r="D76" s="16">
        <f>'[1]19'!D78</f>
        <v>285</v>
      </c>
      <c r="E76" s="16">
        <f>'[1]19'!E78</f>
        <v>0</v>
      </c>
      <c r="F76" s="15">
        <f t="shared" si="17"/>
        <v>345</v>
      </c>
      <c r="G76" s="15">
        <f>'[1]19'!H78</f>
        <v>60</v>
      </c>
      <c r="H76" s="16">
        <f>'[1]19'!I78</f>
        <v>0</v>
      </c>
      <c r="I76" s="16">
        <f>'[1]19'!J78</f>
        <v>85</v>
      </c>
      <c r="J76" s="16">
        <f>'[1]19'!K78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'[1]19'!B79</f>
        <v>60</v>
      </c>
      <c r="C77" s="16">
        <f>'[1]19'!C79</f>
        <v>0</v>
      </c>
      <c r="D77" s="16">
        <f>'[1]19'!D79</f>
        <v>285</v>
      </c>
      <c r="E77" s="16">
        <f>'[1]19'!E79</f>
        <v>0</v>
      </c>
      <c r="F77" s="15">
        <f t="shared" si="17"/>
        <v>345</v>
      </c>
      <c r="G77" s="15">
        <f>'[1]19'!H79</f>
        <v>60</v>
      </c>
      <c r="H77" s="16">
        <f>'[1]19'!I79</f>
        <v>0</v>
      </c>
      <c r="I77" s="16">
        <f>'[1]19'!J79</f>
        <v>85</v>
      </c>
      <c r="J77" s="16">
        <f>'[1]19'!K79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'[1]19'!B80</f>
        <v>60</v>
      </c>
      <c r="C78" s="16">
        <f>'[1]19'!C80</f>
        <v>0</v>
      </c>
      <c r="D78" s="16">
        <f>'[1]19'!D80</f>
        <v>285</v>
      </c>
      <c r="E78" s="16">
        <f>'[1]19'!E80</f>
        <v>0</v>
      </c>
      <c r="F78" s="15">
        <f t="shared" si="17"/>
        <v>345</v>
      </c>
      <c r="G78" s="15">
        <f>'[1]19'!H80</f>
        <v>60</v>
      </c>
      <c r="H78" s="16">
        <f>'[1]19'!I80</f>
        <v>0</v>
      </c>
      <c r="I78" s="16">
        <f>'[1]19'!J80</f>
        <v>85</v>
      </c>
      <c r="J78" s="16">
        <f>'[1]19'!K80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'[1]19'!B81</f>
        <v>60</v>
      </c>
      <c r="C79" s="16">
        <f>'[1]19'!C81</f>
        <v>0</v>
      </c>
      <c r="D79" s="16">
        <f>'[1]19'!D81</f>
        <v>285</v>
      </c>
      <c r="E79" s="16">
        <f>'[1]19'!E81</f>
        <v>0</v>
      </c>
      <c r="F79" s="15">
        <f t="shared" si="17"/>
        <v>345</v>
      </c>
      <c r="G79" s="15">
        <f>'[1]19'!H81</f>
        <v>60</v>
      </c>
      <c r="H79" s="16">
        <f>'[1]19'!I81</f>
        <v>0</v>
      </c>
      <c r="I79" s="16">
        <f>'[1]19'!J81</f>
        <v>85</v>
      </c>
      <c r="J79" s="16">
        <f>'[1]19'!K81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'[1]19'!B82</f>
        <v>60</v>
      </c>
      <c r="C80" s="16">
        <f>'[1]19'!C82</f>
        <v>0</v>
      </c>
      <c r="D80" s="16">
        <f>'[1]19'!D82</f>
        <v>285</v>
      </c>
      <c r="E80" s="16">
        <f>'[1]19'!E82</f>
        <v>0</v>
      </c>
      <c r="F80" s="15">
        <f t="shared" si="17"/>
        <v>345</v>
      </c>
      <c r="G80" s="15">
        <f>'[1]19'!H82</f>
        <v>60</v>
      </c>
      <c r="H80" s="16">
        <f>'[1]19'!I82</f>
        <v>0</v>
      </c>
      <c r="I80" s="16">
        <f>'[1]19'!J82</f>
        <v>85</v>
      </c>
      <c r="J80" s="16">
        <f>'[1]19'!K82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'[1]19'!B83</f>
        <v>60</v>
      </c>
      <c r="C81" s="16">
        <f>'[1]19'!C83</f>
        <v>0</v>
      </c>
      <c r="D81" s="16">
        <f>'[1]19'!D83</f>
        <v>285</v>
      </c>
      <c r="E81" s="16">
        <f>'[1]19'!E83</f>
        <v>0</v>
      </c>
      <c r="F81" s="15">
        <f t="shared" si="17"/>
        <v>345</v>
      </c>
      <c r="G81" s="15">
        <f>'[1]19'!H83</f>
        <v>60</v>
      </c>
      <c r="H81" s="16">
        <f>'[1]19'!I83</f>
        <v>0</v>
      </c>
      <c r="I81" s="16">
        <f>'[1]19'!J83</f>
        <v>85</v>
      </c>
      <c r="J81" s="16">
        <f>'[1]19'!K83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'[1]19'!B84</f>
        <v>60</v>
      </c>
      <c r="C82" s="16">
        <f>'[1]19'!C84</f>
        <v>0</v>
      </c>
      <c r="D82" s="16">
        <f>'[1]19'!D84</f>
        <v>285</v>
      </c>
      <c r="E82" s="16">
        <f>'[1]19'!E84</f>
        <v>0</v>
      </c>
      <c r="F82" s="15">
        <f t="shared" si="17"/>
        <v>345</v>
      </c>
      <c r="G82" s="15">
        <f>'[1]19'!H84</f>
        <v>60</v>
      </c>
      <c r="H82" s="16">
        <f>'[1]19'!I84</f>
        <v>0</v>
      </c>
      <c r="I82" s="16">
        <f>'[1]19'!J84</f>
        <v>85</v>
      </c>
      <c r="J82" s="16">
        <f>'[1]19'!K84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'[1]19'!B85</f>
        <v>60</v>
      </c>
      <c r="C83" s="16">
        <f>'[1]19'!C85</f>
        <v>0</v>
      </c>
      <c r="D83" s="16">
        <f>'[1]19'!D85</f>
        <v>285</v>
      </c>
      <c r="E83" s="16">
        <f>'[1]19'!E85</f>
        <v>0</v>
      </c>
      <c r="F83" s="15">
        <f t="shared" si="17"/>
        <v>345</v>
      </c>
      <c r="G83" s="15">
        <f>'[1]19'!H85</f>
        <v>60</v>
      </c>
      <c r="H83" s="16">
        <f>'[1]19'!I85</f>
        <v>0</v>
      </c>
      <c r="I83" s="16">
        <f>'[1]19'!J85</f>
        <v>85</v>
      </c>
      <c r="J83" s="16">
        <f>'[1]19'!K85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'[1]19'!B86</f>
        <v>60</v>
      </c>
      <c r="C84" s="16">
        <f>'[1]19'!C86</f>
        <v>0</v>
      </c>
      <c r="D84" s="16">
        <f>'[1]19'!D86</f>
        <v>285</v>
      </c>
      <c r="E84" s="16">
        <f>'[1]19'!E86</f>
        <v>0</v>
      </c>
      <c r="F84" s="15">
        <f t="shared" si="17"/>
        <v>345</v>
      </c>
      <c r="G84" s="15">
        <f>'[1]19'!H86</f>
        <v>60</v>
      </c>
      <c r="H84" s="16">
        <f>'[1]19'!I86</f>
        <v>0</v>
      </c>
      <c r="I84" s="16">
        <f>'[1]19'!J86</f>
        <v>85</v>
      </c>
      <c r="J84" s="16">
        <f>'[1]19'!K86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'[1]19'!B87</f>
        <v>60</v>
      </c>
      <c r="C85" s="16">
        <f>'[1]19'!C87</f>
        <v>0</v>
      </c>
      <c r="D85" s="16">
        <f>'[1]19'!D87</f>
        <v>285</v>
      </c>
      <c r="E85" s="16">
        <f>'[1]19'!E87</f>
        <v>0</v>
      </c>
      <c r="F85" s="15">
        <f t="shared" si="17"/>
        <v>345</v>
      </c>
      <c r="G85" s="15">
        <f>'[1]19'!H87</f>
        <v>60</v>
      </c>
      <c r="H85" s="16">
        <f>'[1]19'!I87</f>
        <v>0</v>
      </c>
      <c r="I85" s="16">
        <f>'[1]19'!J87</f>
        <v>85</v>
      </c>
      <c r="J85" s="16">
        <f>'[1]19'!K87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'[1]19'!B88</f>
        <v>60</v>
      </c>
      <c r="C86" s="16">
        <f>'[1]19'!C88</f>
        <v>0</v>
      </c>
      <c r="D86" s="16">
        <f>'[1]19'!D88</f>
        <v>285</v>
      </c>
      <c r="E86" s="16">
        <f>'[1]19'!E88</f>
        <v>0</v>
      </c>
      <c r="F86" s="15">
        <f t="shared" si="17"/>
        <v>345</v>
      </c>
      <c r="G86" s="15">
        <f>'[1]19'!H88</f>
        <v>60</v>
      </c>
      <c r="H86" s="16">
        <f>'[1]19'!I88</f>
        <v>0</v>
      </c>
      <c r="I86" s="16">
        <f>'[1]19'!J88</f>
        <v>85</v>
      </c>
      <c r="J86" s="16">
        <f>'[1]19'!K88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'[1]19'!B89</f>
        <v>60</v>
      </c>
      <c r="C87" s="16">
        <f>'[1]19'!C89</f>
        <v>0</v>
      </c>
      <c r="D87" s="16">
        <f>'[1]19'!D89</f>
        <v>285</v>
      </c>
      <c r="E87" s="16">
        <f>'[1]19'!E89</f>
        <v>0</v>
      </c>
      <c r="F87" s="15">
        <f t="shared" si="17"/>
        <v>345</v>
      </c>
      <c r="G87" s="15">
        <f>'[1]19'!H89</f>
        <v>60</v>
      </c>
      <c r="H87" s="16">
        <f>'[1]19'!I89</f>
        <v>0</v>
      </c>
      <c r="I87" s="16">
        <f>'[1]19'!J89</f>
        <v>85</v>
      </c>
      <c r="J87" s="16">
        <f>'[1]19'!K89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'[1]19'!B90</f>
        <v>60</v>
      </c>
      <c r="C88" s="16">
        <f>'[1]19'!C90</f>
        <v>0</v>
      </c>
      <c r="D88" s="16">
        <f>'[1]19'!D90</f>
        <v>285</v>
      </c>
      <c r="E88" s="16">
        <f>'[1]19'!E90</f>
        <v>0</v>
      </c>
      <c r="F88" s="15">
        <f t="shared" si="17"/>
        <v>345</v>
      </c>
      <c r="G88" s="15">
        <f>'[1]19'!H90</f>
        <v>60</v>
      </c>
      <c r="H88" s="16">
        <f>'[1]19'!I90</f>
        <v>0</v>
      </c>
      <c r="I88" s="16">
        <f>'[1]19'!J90</f>
        <v>85</v>
      </c>
      <c r="J88" s="16">
        <f>'[1]19'!K90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'[1]19'!B91</f>
        <v>60</v>
      </c>
      <c r="C89" s="16">
        <f>'[1]19'!C91</f>
        <v>0</v>
      </c>
      <c r="D89" s="16">
        <f>'[1]19'!D91</f>
        <v>285</v>
      </c>
      <c r="E89" s="16">
        <f>'[1]19'!E91</f>
        <v>0</v>
      </c>
      <c r="F89" s="15">
        <f t="shared" si="17"/>
        <v>345</v>
      </c>
      <c r="G89" s="15">
        <f>'[1]19'!H91</f>
        <v>60</v>
      </c>
      <c r="H89" s="16">
        <f>'[1]19'!I91</f>
        <v>0</v>
      </c>
      <c r="I89" s="16">
        <f>'[1]19'!J91</f>
        <v>85</v>
      </c>
      <c r="J89" s="16">
        <f>'[1]19'!K91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'[1]19'!B92</f>
        <v>60</v>
      </c>
      <c r="C90" s="16">
        <f>'[1]19'!C92</f>
        <v>0</v>
      </c>
      <c r="D90" s="16">
        <f>'[1]19'!D92</f>
        <v>285</v>
      </c>
      <c r="E90" s="16">
        <f>'[1]19'!E92</f>
        <v>0</v>
      </c>
      <c r="F90" s="15">
        <f t="shared" si="17"/>
        <v>345</v>
      </c>
      <c r="G90" s="15">
        <f>'[1]19'!H92</f>
        <v>60</v>
      </c>
      <c r="H90" s="16">
        <f>'[1]19'!I92</f>
        <v>0</v>
      </c>
      <c r="I90" s="16">
        <f>'[1]19'!J92</f>
        <v>85</v>
      </c>
      <c r="J90" s="16">
        <f>'[1]19'!K92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'[1]19'!B93</f>
        <v>60</v>
      </c>
      <c r="C91" s="16">
        <f>'[1]19'!C93</f>
        <v>0</v>
      </c>
      <c r="D91" s="16">
        <f>'[1]19'!D93</f>
        <v>285</v>
      </c>
      <c r="E91" s="16">
        <f>'[1]19'!E93</f>
        <v>0</v>
      </c>
      <c r="F91" s="15">
        <f t="shared" si="17"/>
        <v>345</v>
      </c>
      <c r="G91" s="15">
        <f>'[1]19'!H93</f>
        <v>60</v>
      </c>
      <c r="H91" s="16">
        <f>'[1]19'!I93</f>
        <v>0</v>
      </c>
      <c r="I91" s="16">
        <f>'[1]19'!J93</f>
        <v>85</v>
      </c>
      <c r="J91" s="16">
        <f>'[1]19'!K93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'[1]19'!B94</f>
        <v>60</v>
      </c>
      <c r="C92" s="16">
        <f>'[1]19'!C94</f>
        <v>0</v>
      </c>
      <c r="D92" s="16">
        <f>'[1]19'!D94</f>
        <v>285</v>
      </c>
      <c r="E92" s="16">
        <f>'[1]19'!E94</f>
        <v>0</v>
      </c>
      <c r="F92" s="15">
        <f t="shared" si="17"/>
        <v>345</v>
      </c>
      <c r="G92" s="15">
        <f>'[1]19'!H94</f>
        <v>60</v>
      </c>
      <c r="H92" s="16">
        <f>'[1]19'!I94</f>
        <v>0</v>
      </c>
      <c r="I92" s="16">
        <f>'[1]19'!J94</f>
        <v>85</v>
      </c>
      <c r="J92" s="16">
        <f>'[1]19'!K94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'[1]19'!B95</f>
        <v>60</v>
      </c>
      <c r="C93" s="16">
        <f>'[1]19'!C95</f>
        <v>0</v>
      </c>
      <c r="D93" s="16">
        <f>'[1]19'!D95</f>
        <v>285</v>
      </c>
      <c r="E93" s="16">
        <f>'[1]19'!E95</f>
        <v>0</v>
      </c>
      <c r="F93" s="15">
        <f t="shared" si="17"/>
        <v>345</v>
      </c>
      <c r="G93" s="15">
        <f>'[1]19'!H95</f>
        <v>60</v>
      </c>
      <c r="H93" s="16">
        <f>'[1]19'!I95</f>
        <v>0</v>
      </c>
      <c r="I93" s="16">
        <f>'[1]19'!J95</f>
        <v>85</v>
      </c>
      <c r="J93" s="16">
        <f>'[1]19'!K95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'[1]19'!B96</f>
        <v>60</v>
      </c>
      <c r="C94" s="16">
        <f>'[1]19'!C96</f>
        <v>0</v>
      </c>
      <c r="D94" s="16">
        <f>'[1]19'!D96</f>
        <v>285</v>
      </c>
      <c r="E94" s="16">
        <f>'[1]19'!E96</f>
        <v>0</v>
      </c>
      <c r="F94" s="15">
        <f t="shared" si="17"/>
        <v>345</v>
      </c>
      <c r="G94" s="15">
        <f>'[1]19'!H96</f>
        <v>60</v>
      </c>
      <c r="H94" s="16">
        <f>'[1]19'!I96</f>
        <v>0</v>
      </c>
      <c r="I94" s="16">
        <f>'[1]19'!J96</f>
        <v>85</v>
      </c>
      <c r="J94" s="16">
        <f>'[1]19'!K96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'[1]19'!B97</f>
        <v>60</v>
      </c>
      <c r="C95" s="16">
        <f>'[1]19'!C97</f>
        <v>0</v>
      </c>
      <c r="D95" s="16">
        <f>'[1]19'!D97</f>
        <v>285</v>
      </c>
      <c r="E95" s="16">
        <f>'[1]19'!E97</f>
        <v>0</v>
      </c>
      <c r="F95" s="15">
        <f t="shared" si="17"/>
        <v>345</v>
      </c>
      <c r="G95" s="15">
        <f>'[1]19'!H97</f>
        <v>60</v>
      </c>
      <c r="H95" s="16">
        <f>'[1]19'!I97</f>
        <v>0</v>
      </c>
      <c r="I95" s="16">
        <f>'[1]19'!J97</f>
        <v>85</v>
      </c>
      <c r="J95" s="16">
        <f>'[1]19'!K97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'[1]19'!B98</f>
        <v>60</v>
      </c>
      <c r="C96" s="16">
        <f>'[1]19'!C98</f>
        <v>0</v>
      </c>
      <c r="D96" s="16">
        <f>'[1]19'!D98</f>
        <v>285</v>
      </c>
      <c r="E96" s="16">
        <f>'[1]19'!E98</f>
        <v>0</v>
      </c>
      <c r="F96" s="15">
        <f t="shared" si="17"/>
        <v>345</v>
      </c>
      <c r="G96" s="15">
        <f>'[1]19'!H98</f>
        <v>60</v>
      </c>
      <c r="H96" s="16">
        <f>'[1]19'!I98</f>
        <v>0</v>
      </c>
      <c r="I96" s="16">
        <f>'[1]19'!J98</f>
        <v>85</v>
      </c>
      <c r="J96" s="16">
        <f>'[1]19'!K98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'[1]19'!B99</f>
        <v>60</v>
      </c>
      <c r="C97" s="16">
        <f>'[1]19'!C99</f>
        <v>0</v>
      </c>
      <c r="D97" s="16">
        <f>'[1]19'!D99</f>
        <v>285</v>
      </c>
      <c r="E97" s="16">
        <f>'[1]19'!E99</f>
        <v>0</v>
      </c>
      <c r="F97" s="15">
        <f t="shared" si="17"/>
        <v>345</v>
      </c>
      <c r="G97" s="15">
        <f>'[1]19'!H99</f>
        <v>60</v>
      </c>
      <c r="H97" s="16">
        <f>'[1]19'!I99</f>
        <v>0</v>
      </c>
      <c r="I97" s="16">
        <f>'[1]19'!J99</f>
        <v>85</v>
      </c>
      <c r="J97" s="16">
        <f>'[1]19'!K99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'[1]19'!B100</f>
        <v>60</v>
      </c>
      <c r="C98" s="16">
        <f>'[1]19'!C100</f>
        <v>0</v>
      </c>
      <c r="D98" s="16">
        <f>'[1]19'!D100</f>
        <v>285</v>
      </c>
      <c r="E98" s="16">
        <f>'[1]19'!E100</f>
        <v>0</v>
      </c>
      <c r="F98" s="15">
        <f t="shared" si="17"/>
        <v>345</v>
      </c>
      <c r="G98" s="15">
        <f>'[1]19'!H100</f>
        <v>60</v>
      </c>
      <c r="H98" s="16">
        <f>'[1]19'!I100</f>
        <v>0</v>
      </c>
      <c r="I98" s="16">
        <f>'[1]19'!J100</f>
        <v>85</v>
      </c>
      <c r="J98" s="16">
        <f>'[1]19'!K100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6.84</v>
      </c>
      <c r="E99" s="15">
        <f t="shared" si="18"/>
        <v>0</v>
      </c>
      <c r="F99" s="15">
        <f t="shared" si="18"/>
        <v>8.2949999999999999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'[2]19'!B5</f>
        <v>84</v>
      </c>
      <c r="C3" s="197">
        <f>'[2]19'!C5</f>
        <v>0</v>
      </c>
      <c r="D3" s="197">
        <f>'[2]19'!D5</f>
        <v>0</v>
      </c>
      <c r="E3" s="197">
        <f>'[2]19'!E5</f>
        <v>0</v>
      </c>
      <c r="F3" s="15">
        <f>SUM(B3:E3)</f>
        <v>84</v>
      </c>
      <c r="G3" s="196">
        <f>'[2]19'!H5</f>
        <v>40</v>
      </c>
      <c r="H3" s="197">
        <f>'[2]19'!I5</f>
        <v>0</v>
      </c>
      <c r="I3" s="197">
        <f>'[2]19'!J5</f>
        <v>0</v>
      </c>
      <c r="J3" s="197">
        <f>'[2]19'!K5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6">
        <f>'[2]19'!B6</f>
        <v>84</v>
      </c>
      <c r="C4" s="197">
        <f>'[2]19'!C6</f>
        <v>0</v>
      </c>
      <c r="D4" s="197">
        <f>'[2]19'!D6</f>
        <v>0</v>
      </c>
      <c r="E4" s="197">
        <f>'[2]19'!E6</f>
        <v>0</v>
      </c>
      <c r="F4" s="15">
        <f>SUM(B4:E4)</f>
        <v>84</v>
      </c>
      <c r="G4" s="196">
        <f>'[2]19'!H6</f>
        <v>39</v>
      </c>
      <c r="H4" s="197">
        <f>'[2]19'!I6</f>
        <v>0</v>
      </c>
      <c r="I4" s="197">
        <f>'[2]19'!J6</f>
        <v>0</v>
      </c>
      <c r="J4" s="197">
        <f>'[2]19'!K6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'[2]19'!B7</f>
        <v>84</v>
      </c>
      <c r="C5" s="197">
        <f>'[2]19'!C7</f>
        <v>0</v>
      </c>
      <c r="D5" s="197">
        <f>'[2]19'!D7</f>
        <v>0</v>
      </c>
      <c r="E5" s="197">
        <f>'[2]19'!E7</f>
        <v>0</v>
      </c>
      <c r="F5" s="15">
        <f t="shared" ref="F5:F68" si="6">SUM(B5:E5)</f>
        <v>84</v>
      </c>
      <c r="G5" s="196">
        <f>'[2]19'!H7</f>
        <v>39</v>
      </c>
      <c r="H5" s="197">
        <f>'[2]19'!I7</f>
        <v>0</v>
      </c>
      <c r="I5" s="197">
        <f>'[2]19'!J7</f>
        <v>0</v>
      </c>
      <c r="J5" s="197">
        <f>'[2]19'!K7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'[2]19'!B8</f>
        <v>84</v>
      </c>
      <c r="C6" s="197">
        <f>'[2]19'!C8</f>
        <v>0</v>
      </c>
      <c r="D6" s="197">
        <f>'[2]19'!D8</f>
        <v>0</v>
      </c>
      <c r="E6" s="197">
        <f>'[2]19'!E8</f>
        <v>0</v>
      </c>
      <c r="F6" s="15">
        <f t="shared" si="6"/>
        <v>84</v>
      </c>
      <c r="G6" s="196">
        <f>'[2]19'!H8</f>
        <v>39</v>
      </c>
      <c r="H6" s="197">
        <f>'[2]19'!I8</f>
        <v>0</v>
      </c>
      <c r="I6" s="197">
        <f>'[2]19'!J8</f>
        <v>0</v>
      </c>
      <c r="J6" s="197">
        <f>'[2]19'!K8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'[2]19'!B9</f>
        <v>84</v>
      </c>
      <c r="C7" s="197">
        <f>'[2]19'!C9</f>
        <v>0</v>
      </c>
      <c r="D7" s="197">
        <f>'[2]19'!D9</f>
        <v>0</v>
      </c>
      <c r="E7" s="197">
        <f>'[2]19'!E9</f>
        <v>0</v>
      </c>
      <c r="F7" s="15">
        <f t="shared" si="6"/>
        <v>84</v>
      </c>
      <c r="G7" s="196">
        <f>'[2]19'!H9</f>
        <v>39</v>
      </c>
      <c r="H7" s="197">
        <f>'[2]19'!I9</f>
        <v>0</v>
      </c>
      <c r="I7" s="197">
        <f>'[2]19'!J9</f>
        <v>0</v>
      </c>
      <c r="J7" s="197">
        <f>'[2]19'!K9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'[2]19'!B10</f>
        <v>84</v>
      </c>
      <c r="C8" s="197">
        <f>'[2]19'!C10</f>
        <v>0</v>
      </c>
      <c r="D8" s="197">
        <f>'[2]19'!D10</f>
        <v>0</v>
      </c>
      <c r="E8" s="197">
        <f>'[2]19'!E10</f>
        <v>0</v>
      </c>
      <c r="F8" s="15">
        <f t="shared" si="6"/>
        <v>84</v>
      </c>
      <c r="G8" s="196">
        <f>'[2]19'!H10</f>
        <v>39</v>
      </c>
      <c r="H8" s="197">
        <f>'[2]19'!I10</f>
        <v>0</v>
      </c>
      <c r="I8" s="197">
        <f>'[2]19'!J10</f>
        <v>0</v>
      </c>
      <c r="J8" s="197">
        <f>'[2]19'!K10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'[2]19'!B11</f>
        <v>84</v>
      </c>
      <c r="C9" s="197">
        <f>'[2]19'!C11</f>
        <v>0</v>
      </c>
      <c r="D9" s="197">
        <f>'[2]19'!D11</f>
        <v>0</v>
      </c>
      <c r="E9" s="197">
        <f>'[2]19'!E11</f>
        <v>0</v>
      </c>
      <c r="F9" s="15">
        <f t="shared" si="6"/>
        <v>84</v>
      </c>
      <c r="G9" s="196">
        <f>'[2]19'!H11</f>
        <v>39</v>
      </c>
      <c r="H9" s="197">
        <f>'[2]19'!I11</f>
        <v>0</v>
      </c>
      <c r="I9" s="197">
        <f>'[2]19'!J11</f>
        <v>0</v>
      </c>
      <c r="J9" s="197">
        <f>'[2]19'!K11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'[2]19'!B12</f>
        <v>84</v>
      </c>
      <c r="C10" s="197">
        <f>'[2]19'!C12</f>
        <v>0</v>
      </c>
      <c r="D10" s="197">
        <f>'[2]19'!D12</f>
        <v>0</v>
      </c>
      <c r="E10" s="197">
        <f>'[2]19'!E12</f>
        <v>0</v>
      </c>
      <c r="F10" s="15">
        <f t="shared" si="6"/>
        <v>84</v>
      </c>
      <c r="G10" s="196">
        <f>'[2]19'!H12</f>
        <v>39</v>
      </c>
      <c r="H10" s="197">
        <f>'[2]19'!I12</f>
        <v>0</v>
      </c>
      <c r="I10" s="197">
        <f>'[2]19'!J12</f>
        <v>0</v>
      </c>
      <c r="J10" s="197">
        <f>'[2]19'!K12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'[2]19'!B13</f>
        <v>84</v>
      </c>
      <c r="C11" s="197">
        <f>'[2]19'!C13</f>
        <v>0</v>
      </c>
      <c r="D11" s="197">
        <f>'[2]19'!D13</f>
        <v>0</v>
      </c>
      <c r="E11" s="197">
        <f>'[2]19'!E13</f>
        <v>0</v>
      </c>
      <c r="F11" s="15">
        <f t="shared" si="6"/>
        <v>84</v>
      </c>
      <c r="G11" s="196">
        <f>'[2]19'!H13</f>
        <v>39</v>
      </c>
      <c r="H11" s="197">
        <f>'[2]19'!I13</f>
        <v>0</v>
      </c>
      <c r="I11" s="197">
        <f>'[2]19'!J13</f>
        <v>0</v>
      </c>
      <c r="J11" s="197">
        <f>'[2]19'!K13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'[2]19'!B14</f>
        <v>84</v>
      </c>
      <c r="C12" s="197">
        <f>'[2]19'!C14</f>
        <v>0</v>
      </c>
      <c r="D12" s="197">
        <f>'[2]19'!D14</f>
        <v>0</v>
      </c>
      <c r="E12" s="197">
        <f>'[2]19'!E14</f>
        <v>0</v>
      </c>
      <c r="F12" s="15">
        <f t="shared" si="6"/>
        <v>84</v>
      </c>
      <c r="G12" s="196">
        <f>'[2]19'!H14</f>
        <v>39</v>
      </c>
      <c r="H12" s="197">
        <f>'[2]19'!I14</f>
        <v>0</v>
      </c>
      <c r="I12" s="197">
        <f>'[2]19'!J14</f>
        <v>0</v>
      </c>
      <c r="J12" s="197">
        <f>'[2]19'!K14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'[2]19'!B15</f>
        <v>84</v>
      </c>
      <c r="C13" s="197">
        <f>'[2]19'!C15</f>
        <v>0</v>
      </c>
      <c r="D13" s="197">
        <f>'[2]19'!D15</f>
        <v>0</v>
      </c>
      <c r="E13" s="197">
        <f>'[2]19'!E15</f>
        <v>0</v>
      </c>
      <c r="F13" s="15">
        <f t="shared" si="6"/>
        <v>84</v>
      </c>
      <c r="G13" s="196">
        <f>'[2]19'!H15</f>
        <v>39</v>
      </c>
      <c r="H13" s="197">
        <f>'[2]19'!I15</f>
        <v>0</v>
      </c>
      <c r="I13" s="197">
        <f>'[2]19'!J15</f>
        <v>0</v>
      </c>
      <c r="J13" s="197">
        <f>'[2]19'!K15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'[2]19'!B16</f>
        <v>84</v>
      </c>
      <c r="C14" s="197">
        <f>'[2]19'!C16</f>
        <v>0</v>
      </c>
      <c r="D14" s="197">
        <f>'[2]19'!D16</f>
        <v>0</v>
      </c>
      <c r="E14" s="197">
        <f>'[2]19'!E16</f>
        <v>0</v>
      </c>
      <c r="F14" s="15">
        <f t="shared" si="6"/>
        <v>84</v>
      </c>
      <c r="G14" s="196">
        <f>'[2]19'!H16</f>
        <v>39</v>
      </c>
      <c r="H14" s="197">
        <f>'[2]19'!I16</f>
        <v>0</v>
      </c>
      <c r="I14" s="197">
        <f>'[2]19'!J16</f>
        <v>0</v>
      </c>
      <c r="J14" s="197">
        <f>'[2]19'!K16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'[2]19'!B17</f>
        <v>84</v>
      </c>
      <c r="C15" s="197">
        <f>'[2]19'!C17</f>
        <v>0</v>
      </c>
      <c r="D15" s="197">
        <f>'[2]19'!D17</f>
        <v>0</v>
      </c>
      <c r="E15" s="197">
        <f>'[2]19'!E17</f>
        <v>0</v>
      </c>
      <c r="F15" s="15">
        <f t="shared" si="6"/>
        <v>84</v>
      </c>
      <c r="G15" s="196">
        <f>'[2]19'!H17</f>
        <v>39</v>
      </c>
      <c r="H15" s="197">
        <f>'[2]19'!I17</f>
        <v>0</v>
      </c>
      <c r="I15" s="197">
        <f>'[2]19'!J17</f>
        <v>0</v>
      </c>
      <c r="J15" s="197">
        <f>'[2]19'!K17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'[2]19'!B18</f>
        <v>84</v>
      </c>
      <c r="C16" s="197">
        <f>'[2]19'!C18</f>
        <v>0</v>
      </c>
      <c r="D16" s="197">
        <f>'[2]19'!D18</f>
        <v>0</v>
      </c>
      <c r="E16" s="197">
        <f>'[2]19'!E18</f>
        <v>0</v>
      </c>
      <c r="F16" s="15">
        <f t="shared" si="6"/>
        <v>84</v>
      </c>
      <c r="G16" s="196">
        <f>'[2]19'!H18</f>
        <v>39</v>
      </c>
      <c r="H16" s="197">
        <f>'[2]19'!I18</f>
        <v>0</v>
      </c>
      <c r="I16" s="197">
        <f>'[2]19'!J18</f>
        <v>0</v>
      </c>
      <c r="J16" s="197">
        <f>'[2]19'!K18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'[2]19'!B19</f>
        <v>84</v>
      </c>
      <c r="C17" s="197">
        <f>'[2]19'!C19</f>
        <v>0</v>
      </c>
      <c r="D17" s="197">
        <f>'[2]19'!D19</f>
        <v>0</v>
      </c>
      <c r="E17" s="197">
        <f>'[2]19'!E19</f>
        <v>0</v>
      </c>
      <c r="F17" s="15">
        <f t="shared" si="6"/>
        <v>84</v>
      </c>
      <c r="G17" s="196">
        <f>'[2]19'!H19</f>
        <v>39</v>
      </c>
      <c r="H17" s="197">
        <f>'[2]19'!I19</f>
        <v>0</v>
      </c>
      <c r="I17" s="197">
        <f>'[2]19'!J19</f>
        <v>0</v>
      </c>
      <c r="J17" s="197">
        <f>'[2]19'!K19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'[2]19'!B20</f>
        <v>84</v>
      </c>
      <c r="C18" s="197">
        <f>'[2]19'!C20</f>
        <v>0</v>
      </c>
      <c r="D18" s="197">
        <f>'[2]19'!D20</f>
        <v>0</v>
      </c>
      <c r="E18" s="197">
        <f>'[2]19'!E20</f>
        <v>0</v>
      </c>
      <c r="F18" s="15">
        <f t="shared" si="6"/>
        <v>84</v>
      </c>
      <c r="G18" s="196">
        <f>'[2]19'!H20</f>
        <v>40</v>
      </c>
      <c r="H18" s="197">
        <f>'[2]19'!I20</f>
        <v>0</v>
      </c>
      <c r="I18" s="197">
        <f>'[2]19'!J20</f>
        <v>0</v>
      </c>
      <c r="J18" s="197">
        <f>'[2]19'!K20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6">
        <f>'[2]19'!B21</f>
        <v>84</v>
      </c>
      <c r="C19" s="197">
        <f>'[2]19'!C21</f>
        <v>0</v>
      </c>
      <c r="D19" s="197">
        <f>'[2]19'!D21</f>
        <v>0</v>
      </c>
      <c r="E19" s="197">
        <f>'[2]19'!E21</f>
        <v>0</v>
      </c>
      <c r="F19" s="15">
        <f t="shared" si="6"/>
        <v>84</v>
      </c>
      <c r="G19" s="196">
        <f>'[2]19'!H21</f>
        <v>40</v>
      </c>
      <c r="H19" s="197">
        <f>'[2]19'!I21</f>
        <v>0</v>
      </c>
      <c r="I19" s="197">
        <f>'[2]19'!J21</f>
        <v>0</v>
      </c>
      <c r="J19" s="197">
        <f>'[2]19'!K21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'[2]19'!B22</f>
        <v>84</v>
      </c>
      <c r="C20" s="197">
        <f>'[2]19'!C22</f>
        <v>0</v>
      </c>
      <c r="D20" s="197">
        <f>'[2]19'!D22</f>
        <v>0</v>
      </c>
      <c r="E20" s="197">
        <f>'[2]19'!E22</f>
        <v>0</v>
      </c>
      <c r="F20" s="15">
        <f t="shared" si="6"/>
        <v>84</v>
      </c>
      <c r="G20" s="196">
        <f>'[2]19'!H22</f>
        <v>40</v>
      </c>
      <c r="H20" s="197">
        <f>'[2]19'!I22</f>
        <v>0</v>
      </c>
      <c r="I20" s="197">
        <f>'[2]19'!J22</f>
        <v>0</v>
      </c>
      <c r="J20" s="197">
        <f>'[2]19'!K22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'[2]19'!B23</f>
        <v>84</v>
      </c>
      <c r="C21" s="197">
        <f>'[2]19'!C23</f>
        <v>0</v>
      </c>
      <c r="D21" s="197">
        <f>'[2]19'!D23</f>
        <v>0</v>
      </c>
      <c r="E21" s="197">
        <f>'[2]19'!E23</f>
        <v>0</v>
      </c>
      <c r="F21" s="15">
        <f t="shared" si="6"/>
        <v>84</v>
      </c>
      <c r="G21" s="196">
        <f>'[2]19'!H23</f>
        <v>40</v>
      </c>
      <c r="H21" s="197">
        <f>'[2]19'!I23</f>
        <v>0</v>
      </c>
      <c r="I21" s="197">
        <f>'[2]19'!J23</f>
        <v>0</v>
      </c>
      <c r="J21" s="197">
        <f>'[2]19'!K23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'[2]19'!B24</f>
        <v>84</v>
      </c>
      <c r="C22" s="197">
        <f>'[2]19'!C24</f>
        <v>0</v>
      </c>
      <c r="D22" s="197">
        <f>'[2]19'!D24</f>
        <v>0</v>
      </c>
      <c r="E22" s="197">
        <f>'[2]19'!E24</f>
        <v>0</v>
      </c>
      <c r="F22" s="15">
        <f t="shared" si="6"/>
        <v>84</v>
      </c>
      <c r="G22" s="196">
        <f>'[2]19'!H24</f>
        <v>40</v>
      </c>
      <c r="H22" s="197">
        <f>'[2]19'!I24</f>
        <v>0</v>
      </c>
      <c r="I22" s="197">
        <f>'[2]19'!J24</f>
        <v>0</v>
      </c>
      <c r="J22" s="197">
        <f>'[2]19'!K24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'[2]19'!B25</f>
        <v>84</v>
      </c>
      <c r="C23" s="197">
        <f>'[2]19'!C25</f>
        <v>0</v>
      </c>
      <c r="D23" s="197">
        <f>'[2]19'!D25</f>
        <v>0</v>
      </c>
      <c r="E23" s="197">
        <f>'[2]19'!E25</f>
        <v>0</v>
      </c>
      <c r="F23" s="15">
        <f t="shared" si="6"/>
        <v>84</v>
      </c>
      <c r="G23" s="196">
        <f>'[2]19'!H25</f>
        <v>40</v>
      </c>
      <c r="H23" s="197">
        <f>'[2]19'!I25</f>
        <v>0</v>
      </c>
      <c r="I23" s="197">
        <f>'[2]19'!J25</f>
        <v>0</v>
      </c>
      <c r="J23" s="197">
        <f>'[2]19'!K25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'[2]19'!B26</f>
        <v>84</v>
      </c>
      <c r="C24" s="197">
        <f>'[2]19'!C26</f>
        <v>0</v>
      </c>
      <c r="D24" s="197">
        <f>'[2]19'!D26</f>
        <v>0</v>
      </c>
      <c r="E24" s="197">
        <f>'[2]19'!E26</f>
        <v>0</v>
      </c>
      <c r="F24" s="15">
        <f t="shared" si="6"/>
        <v>84</v>
      </c>
      <c r="G24" s="196">
        <f>'[2]19'!H26</f>
        <v>40</v>
      </c>
      <c r="H24" s="197">
        <f>'[2]19'!I26</f>
        <v>0</v>
      </c>
      <c r="I24" s="197">
        <f>'[2]19'!J26</f>
        <v>0</v>
      </c>
      <c r="J24" s="197">
        <f>'[2]19'!K26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'[2]19'!B27</f>
        <v>84</v>
      </c>
      <c r="C25" s="197">
        <f>'[2]19'!C27</f>
        <v>0</v>
      </c>
      <c r="D25" s="197">
        <f>'[2]19'!D27</f>
        <v>0</v>
      </c>
      <c r="E25" s="197">
        <f>'[2]19'!E27</f>
        <v>0</v>
      </c>
      <c r="F25" s="15">
        <f t="shared" si="6"/>
        <v>84</v>
      </c>
      <c r="G25" s="196">
        <f>'[2]19'!H27</f>
        <v>40</v>
      </c>
      <c r="H25" s="197">
        <f>'[2]19'!I27</f>
        <v>0</v>
      </c>
      <c r="I25" s="197">
        <f>'[2]19'!J27</f>
        <v>0</v>
      </c>
      <c r="J25" s="197">
        <f>'[2]19'!K27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'[2]19'!B28</f>
        <v>84</v>
      </c>
      <c r="C26" s="197">
        <f>'[2]19'!C28</f>
        <v>0</v>
      </c>
      <c r="D26" s="197">
        <f>'[2]19'!D28</f>
        <v>0</v>
      </c>
      <c r="E26" s="197">
        <f>'[2]19'!E28</f>
        <v>0</v>
      </c>
      <c r="F26" s="15">
        <f t="shared" si="6"/>
        <v>84</v>
      </c>
      <c r="G26" s="196">
        <f>'[2]19'!H28</f>
        <v>40</v>
      </c>
      <c r="H26" s="197">
        <f>'[2]19'!I28</f>
        <v>0</v>
      </c>
      <c r="I26" s="197">
        <f>'[2]19'!J28</f>
        <v>0</v>
      </c>
      <c r="J26" s="197">
        <f>'[2]19'!K28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'[2]19'!B29</f>
        <v>84</v>
      </c>
      <c r="C27" s="197">
        <f>'[2]19'!C29</f>
        <v>0</v>
      </c>
      <c r="D27" s="197">
        <f>'[2]19'!D29</f>
        <v>0</v>
      </c>
      <c r="E27" s="197">
        <f>'[2]19'!E29</f>
        <v>0</v>
      </c>
      <c r="F27" s="15">
        <f t="shared" si="6"/>
        <v>84</v>
      </c>
      <c r="G27" s="196">
        <f>'[2]19'!H29</f>
        <v>40</v>
      </c>
      <c r="H27" s="197">
        <f>'[2]19'!I29</f>
        <v>0</v>
      </c>
      <c r="I27" s="197">
        <f>'[2]19'!J29</f>
        <v>0</v>
      </c>
      <c r="J27" s="197">
        <f>'[2]19'!K29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'[2]19'!B30</f>
        <v>84</v>
      </c>
      <c r="C28" s="197">
        <f>'[2]19'!C30</f>
        <v>0</v>
      </c>
      <c r="D28" s="197">
        <f>'[2]19'!D30</f>
        <v>0</v>
      </c>
      <c r="E28" s="197">
        <f>'[2]19'!E30</f>
        <v>0</v>
      </c>
      <c r="F28" s="15">
        <f t="shared" si="6"/>
        <v>84</v>
      </c>
      <c r="G28" s="196">
        <f>'[2]19'!H30</f>
        <v>40</v>
      </c>
      <c r="H28" s="197">
        <f>'[2]19'!I30</f>
        <v>0</v>
      </c>
      <c r="I28" s="197">
        <f>'[2]19'!J30</f>
        <v>0</v>
      </c>
      <c r="J28" s="197">
        <f>'[2]19'!K30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'[2]19'!B31</f>
        <v>84</v>
      </c>
      <c r="C29" s="197">
        <f>'[2]19'!C31</f>
        <v>0</v>
      </c>
      <c r="D29" s="197">
        <f>'[2]19'!D31</f>
        <v>0</v>
      </c>
      <c r="E29" s="197">
        <f>'[2]19'!E31</f>
        <v>0</v>
      </c>
      <c r="F29" s="15">
        <f t="shared" si="6"/>
        <v>84</v>
      </c>
      <c r="G29" s="196">
        <f>'[2]19'!H31</f>
        <v>40</v>
      </c>
      <c r="H29" s="197">
        <f>'[2]19'!I31</f>
        <v>0</v>
      </c>
      <c r="I29" s="197">
        <f>'[2]19'!J31</f>
        <v>0</v>
      </c>
      <c r="J29" s="197">
        <f>'[2]19'!K31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'[2]19'!B32</f>
        <v>84</v>
      </c>
      <c r="C30" s="197">
        <f>'[2]19'!C32</f>
        <v>0</v>
      </c>
      <c r="D30" s="197">
        <f>'[2]19'!D32</f>
        <v>0</v>
      </c>
      <c r="E30" s="197">
        <f>'[2]19'!E32</f>
        <v>0</v>
      </c>
      <c r="F30" s="15">
        <f t="shared" si="6"/>
        <v>84</v>
      </c>
      <c r="G30" s="196">
        <f>'[2]19'!H32</f>
        <v>40</v>
      </c>
      <c r="H30" s="197">
        <f>'[2]19'!I32</f>
        <v>0</v>
      </c>
      <c r="I30" s="197">
        <f>'[2]19'!J32</f>
        <v>0</v>
      </c>
      <c r="J30" s="197">
        <f>'[2]19'!K32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'[2]19'!B33</f>
        <v>84</v>
      </c>
      <c r="C31" s="197">
        <f>'[2]19'!C33</f>
        <v>0</v>
      </c>
      <c r="D31" s="197">
        <f>'[2]19'!D33</f>
        <v>0</v>
      </c>
      <c r="E31" s="197">
        <f>'[2]19'!E33</f>
        <v>0</v>
      </c>
      <c r="F31" s="15">
        <f t="shared" si="6"/>
        <v>84</v>
      </c>
      <c r="G31" s="196">
        <f>'[2]19'!H33</f>
        <v>40</v>
      </c>
      <c r="H31" s="197">
        <f>'[2]19'!I33</f>
        <v>0</v>
      </c>
      <c r="I31" s="197">
        <f>'[2]19'!J33</f>
        <v>0</v>
      </c>
      <c r="J31" s="197">
        <f>'[2]19'!K33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'[2]19'!B34</f>
        <v>84</v>
      </c>
      <c r="C32" s="197">
        <f>'[2]19'!C34</f>
        <v>0</v>
      </c>
      <c r="D32" s="197">
        <f>'[2]19'!D34</f>
        <v>0</v>
      </c>
      <c r="E32" s="197">
        <f>'[2]19'!E34</f>
        <v>0</v>
      </c>
      <c r="F32" s="15">
        <f t="shared" si="6"/>
        <v>84</v>
      </c>
      <c r="G32" s="196">
        <f>'[2]19'!H34</f>
        <v>40</v>
      </c>
      <c r="H32" s="197">
        <f>'[2]19'!I34</f>
        <v>0</v>
      </c>
      <c r="I32" s="197">
        <f>'[2]19'!J34</f>
        <v>0</v>
      </c>
      <c r="J32" s="197">
        <f>'[2]19'!K34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'[2]19'!B35</f>
        <v>84</v>
      </c>
      <c r="C33" s="197">
        <f>'[2]19'!C35</f>
        <v>0</v>
      </c>
      <c r="D33" s="197">
        <f>'[2]19'!D35</f>
        <v>0</v>
      </c>
      <c r="E33" s="197">
        <f>'[2]19'!E35</f>
        <v>0</v>
      </c>
      <c r="F33" s="15">
        <f t="shared" si="6"/>
        <v>84</v>
      </c>
      <c r="G33" s="196">
        <f>'[2]19'!H35</f>
        <v>40</v>
      </c>
      <c r="H33" s="197">
        <f>'[2]19'!I35</f>
        <v>0</v>
      </c>
      <c r="I33" s="197">
        <f>'[2]19'!J35</f>
        <v>0</v>
      </c>
      <c r="J33" s="197">
        <f>'[2]19'!K35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'[2]19'!B36</f>
        <v>84</v>
      </c>
      <c r="C34" s="197">
        <f>'[2]19'!C36</f>
        <v>0</v>
      </c>
      <c r="D34" s="197">
        <f>'[2]19'!D36</f>
        <v>0</v>
      </c>
      <c r="E34" s="197">
        <f>'[2]19'!E36</f>
        <v>0</v>
      </c>
      <c r="F34" s="15">
        <f t="shared" si="6"/>
        <v>84</v>
      </c>
      <c r="G34" s="196">
        <f>'[2]19'!H36</f>
        <v>40</v>
      </c>
      <c r="H34" s="197">
        <f>'[2]19'!I36</f>
        <v>0</v>
      </c>
      <c r="I34" s="197">
        <f>'[2]19'!J36</f>
        <v>0</v>
      </c>
      <c r="J34" s="197">
        <f>'[2]19'!K36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'[2]19'!B37</f>
        <v>84</v>
      </c>
      <c r="C35" s="197">
        <f>'[2]19'!C37</f>
        <v>0</v>
      </c>
      <c r="D35" s="197">
        <f>'[2]19'!D37</f>
        <v>0</v>
      </c>
      <c r="E35" s="197">
        <f>'[2]19'!E37</f>
        <v>0</v>
      </c>
      <c r="F35" s="15">
        <f t="shared" si="6"/>
        <v>84</v>
      </c>
      <c r="G35" s="196">
        <f>'[2]19'!H37</f>
        <v>40</v>
      </c>
      <c r="H35" s="197">
        <f>'[2]19'!I37</f>
        <v>0</v>
      </c>
      <c r="I35" s="197">
        <f>'[2]19'!J37</f>
        <v>0</v>
      </c>
      <c r="J35" s="197">
        <f>'[2]19'!K37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'[2]19'!B38</f>
        <v>84</v>
      </c>
      <c r="C36" s="197">
        <f>'[2]19'!C38</f>
        <v>0</v>
      </c>
      <c r="D36" s="197">
        <f>'[2]19'!D38</f>
        <v>0</v>
      </c>
      <c r="E36" s="197">
        <f>'[2]19'!E38</f>
        <v>0</v>
      </c>
      <c r="F36" s="15">
        <f t="shared" si="6"/>
        <v>84</v>
      </c>
      <c r="G36" s="196">
        <f>'[2]19'!H38</f>
        <v>40</v>
      </c>
      <c r="H36" s="197">
        <f>'[2]19'!I38</f>
        <v>0</v>
      </c>
      <c r="I36" s="197">
        <f>'[2]19'!J38</f>
        <v>0</v>
      </c>
      <c r="J36" s="197">
        <f>'[2]19'!K38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'[2]19'!B39</f>
        <v>84</v>
      </c>
      <c r="C37" s="197">
        <f>'[2]19'!C39</f>
        <v>0</v>
      </c>
      <c r="D37" s="197">
        <f>'[2]19'!D39</f>
        <v>0</v>
      </c>
      <c r="E37" s="197">
        <f>'[2]19'!E39</f>
        <v>0</v>
      </c>
      <c r="F37" s="15">
        <f t="shared" si="6"/>
        <v>84</v>
      </c>
      <c r="G37" s="196">
        <f>'[2]19'!H39</f>
        <v>40</v>
      </c>
      <c r="H37" s="197">
        <f>'[2]19'!I39</f>
        <v>0</v>
      </c>
      <c r="I37" s="197">
        <f>'[2]19'!J39</f>
        <v>0</v>
      </c>
      <c r="J37" s="197">
        <f>'[2]19'!K39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'[2]19'!B40</f>
        <v>84</v>
      </c>
      <c r="C38" s="197">
        <f>'[2]19'!C40</f>
        <v>0</v>
      </c>
      <c r="D38" s="197">
        <f>'[2]19'!D40</f>
        <v>0</v>
      </c>
      <c r="E38" s="197">
        <f>'[2]19'!E40</f>
        <v>0</v>
      </c>
      <c r="F38" s="15">
        <f t="shared" si="6"/>
        <v>84</v>
      </c>
      <c r="G38" s="196">
        <f>'[2]19'!H40</f>
        <v>40</v>
      </c>
      <c r="H38" s="197">
        <f>'[2]19'!I40</f>
        <v>0</v>
      </c>
      <c r="I38" s="197">
        <f>'[2]19'!J40</f>
        <v>0</v>
      </c>
      <c r="J38" s="197">
        <f>'[2]19'!K40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6">
        <f>'[2]19'!B41</f>
        <v>84</v>
      </c>
      <c r="C39" s="197">
        <f>'[2]19'!C41</f>
        <v>0</v>
      </c>
      <c r="D39" s="197">
        <f>'[2]19'!D41</f>
        <v>0</v>
      </c>
      <c r="E39" s="197">
        <f>'[2]19'!E41</f>
        <v>0</v>
      </c>
      <c r="F39" s="15">
        <f t="shared" si="6"/>
        <v>84</v>
      </c>
      <c r="G39" s="196">
        <f>'[2]19'!H41</f>
        <v>40</v>
      </c>
      <c r="H39" s="197">
        <f>'[2]19'!I41</f>
        <v>0</v>
      </c>
      <c r="I39" s="197">
        <f>'[2]19'!J41</f>
        <v>0</v>
      </c>
      <c r="J39" s="197">
        <f>'[2]19'!K41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6">
        <f>'[2]19'!B42</f>
        <v>84</v>
      </c>
      <c r="C40" s="197">
        <f>'[2]19'!C42</f>
        <v>0</v>
      </c>
      <c r="D40" s="197">
        <f>'[2]19'!D42</f>
        <v>0</v>
      </c>
      <c r="E40" s="197">
        <f>'[2]19'!E42</f>
        <v>0</v>
      </c>
      <c r="F40" s="15">
        <f t="shared" si="6"/>
        <v>84</v>
      </c>
      <c r="G40" s="196">
        <f>'[2]19'!H42</f>
        <v>40</v>
      </c>
      <c r="H40" s="197">
        <f>'[2]19'!I42</f>
        <v>0</v>
      </c>
      <c r="I40" s="197">
        <f>'[2]19'!J42</f>
        <v>0</v>
      </c>
      <c r="J40" s="197">
        <f>'[2]19'!K42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6">
        <f>'[2]19'!B43</f>
        <v>84</v>
      </c>
      <c r="C41" s="197">
        <f>'[2]19'!C43</f>
        <v>0</v>
      </c>
      <c r="D41" s="197">
        <f>'[2]19'!D43</f>
        <v>0</v>
      </c>
      <c r="E41" s="197">
        <f>'[2]19'!E43</f>
        <v>0</v>
      </c>
      <c r="F41" s="15">
        <f t="shared" si="6"/>
        <v>84</v>
      </c>
      <c r="G41" s="196">
        <f>'[2]19'!H43</f>
        <v>40</v>
      </c>
      <c r="H41" s="197">
        <f>'[2]19'!I43</f>
        <v>0</v>
      </c>
      <c r="I41" s="197">
        <f>'[2]19'!J43</f>
        <v>0</v>
      </c>
      <c r="J41" s="197">
        <f>'[2]19'!K43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6">
        <f>'[2]19'!B44</f>
        <v>84</v>
      </c>
      <c r="C42" s="197">
        <f>'[2]19'!C44</f>
        <v>0</v>
      </c>
      <c r="D42" s="197">
        <f>'[2]19'!D44</f>
        <v>0</v>
      </c>
      <c r="E42" s="197">
        <f>'[2]19'!E44</f>
        <v>0</v>
      </c>
      <c r="F42" s="15">
        <f t="shared" si="6"/>
        <v>84</v>
      </c>
      <c r="G42" s="196">
        <f>'[2]19'!H44</f>
        <v>40</v>
      </c>
      <c r="H42" s="197">
        <f>'[2]19'!I44</f>
        <v>0</v>
      </c>
      <c r="I42" s="197">
        <f>'[2]19'!J44</f>
        <v>0</v>
      </c>
      <c r="J42" s="197">
        <f>'[2]19'!K44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6">
        <f>'[2]19'!B45</f>
        <v>84</v>
      </c>
      <c r="C43" s="197">
        <f>'[2]19'!C45</f>
        <v>0</v>
      </c>
      <c r="D43" s="197">
        <f>'[2]19'!D45</f>
        <v>0</v>
      </c>
      <c r="E43" s="197">
        <f>'[2]19'!E45</f>
        <v>0</v>
      </c>
      <c r="F43" s="15">
        <f t="shared" si="6"/>
        <v>84</v>
      </c>
      <c r="G43" s="196">
        <f>'[2]19'!H45</f>
        <v>40</v>
      </c>
      <c r="H43" s="197">
        <f>'[2]19'!I45</f>
        <v>0</v>
      </c>
      <c r="I43" s="197">
        <f>'[2]19'!J45</f>
        <v>0</v>
      </c>
      <c r="J43" s="197">
        <f>'[2]19'!K45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6">
        <f>'[2]19'!B46</f>
        <v>84</v>
      </c>
      <c r="C44" s="197">
        <f>'[2]19'!C46</f>
        <v>0</v>
      </c>
      <c r="D44" s="197">
        <f>'[2]19'!D46</f>
        <v>0</v>
      </c>
      <c r="E44" s="197">
        <f>'[2]19'!E46</f>
        <v>0</v>
      </c>
      <c r="F44" s="15">
        <f t="shared" si="6"/>
        <v>84</v>
      </c>
      <c r="G44" s="196">
        <f>'[2]19'!H46</f>
        <v>40</v>
      </c>
      <c r="H44" s="197">
        <f>'[2]19'!I46</f>
        <v>0</v>
      </c>
      <c r="I44" s="197">
        <f>'[2]19'!J46</f>
        <v>0</v>
      </c>
      <c r="J44" s="197">
        <f>'[2]19'!K46</f>
        <v>0</v>
      </c>
      <c r="K44" s="15">
        <f t="shared" si="3"/>
        <v>40</v>
      </c>
      <c r="L44" s="18">
        <f>frq!C44</f>
        <v>1</v>
      </c>
      <c r="M44" s="167">
        <f t="shared" si="4"/>
        <v>39.299999999999997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39.299999999999997</v>
      </c>
      <c r="R44" s="18">
        <v>0.7</v>
      </c>
    </row>
    <row r="45" spans="1:18">
      <c r="A45" s="8" t="s">
        <v>87</v>
      </c>
      <c r="B45" s="196">
        <f>'[2]19'!B47</f>
        <v>84</v>
      </c>
      <c r="C45" s="197">
        <f>'[2]19'!C47</f>
        <v>0</v>
      </c>
      <c r="D45" s="197">
        <f>'[2]19'!D47</f>
        <v>0</v>
      </c>
      <c r="E45" s="197">
        <f>'[2]19'!E47</f>
        <v>0</v>
      </c>
      <c r="F45" s="15">
        <f t="shared" si="6"/>
        <v>84</v>
      </c>
      <c r="G45" s="196">
        <f>'[2]19'!H47</f>
        <v>40</v>
      </c>
      <c r="H45" s="197">
        <f>'[2]19'!I47</f>
        <v>0</v>
      </c>
      <c r="I45" s="197">
        <f>'[2]19'!J47</f>
        <v>0</v>
      </c>
      <c r="J45" s="197">
        <f>'[2]19'!K47</f>
        <v>0</v>
      </c>
      <c r="K45" s="15">
        <f t="shared" si="3"/>
        <v>40</v>
      </c>
      <c r="L45" s="18">
        <f>frq!C45</f>
        <v>1</v>
      </c>
      <c r="M45" s="167">
        <f t="shared" si="4"/>
        <v>39.299999999999997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39.299999999999997</v>
      </c>
      <c r="R45" s="18">
        <v>0.7</v>
      </c>
    </row>
    <row r="46" spans="1:18">
      <c r="A46" s="8" t="s">
        <v>88</v>
      </c>
      <c r="B46" s="196">
        <f>'[2]19'!B48</f>
        <v>84</v>
      </c>
      <c r="C46" s="197">
        <f>'[2]19'!C48</f>
        <v>0</v>
      </c>
      <c r="D46" s="197">
        <f>'[2]19'!D48</f>
        <v>0</v>
      </c>
      <c r="E46" s="197">
        <f>'[2]19'!E48</f>
        <v>0</v>
      </c>
      <c r="F46" s="15">
        <f t="shared" si="6"/>
        <v>84</v>
      </c>
      <c r="G46" s="196">
        <f>'[2]19'!H48</f>
        <v>40</v>
      </c>
      <c r="H46" s="197">
        <f>'[2]19'!I48</f>
        <v>0</v>
      </c>
      <c r="I46" s="197">
        <f>'[2]19'!J48</f>
        <v>0</v>
      </c>
      <c r="J46" s="197">
        <f>'[2]19'!K48</f>
        <v>0</v>
      </c>
      <c r="K46" s="15">
        <f t="shared" si="3"/>
        <v>40</v>
      </c>
      <c r="L46" s="18">
        <f>frq!C46</f>
        <v>1</v>
      </c>
      <c r="M46" s="167">
        <f t="shared" si="4"/>
        <v>39.299999999999997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39.299999999999997</v>
      </c>
      <c r="R46" s="18">
        <v>0.7</v>
      </c>
    </row>
    <row r="47" spans="1:18">
      <c r="A47" s="8" t="s">
        <v>89</v>
      </c>
      <c r="B47" s="196">
        <f>'[2]19'!B49</f>
        <v>84</v>
      </c>
      <c r="C47" s="197">
        <f>'[2]19'!C49</f>
        <v>0</v>
      </c>
      <c r="D47" s="197">
        <f>'[2]19'!D49</f>
        <v>0</v>
      </c>
      <c r="E47" s="197">
        <f>'[2]19'!E49</f>
        <v>0</v>
      </c>
      <c r="F47" s="15">
        <f t="shared" si="6"/>
        <v>84</v>
      </c>
      <c r="G47" s="196">
        <f>'[2]19'!H49</f>
        <v>40</v>
      </c>
      <c r="H47" s="197">
        <f>'[2]19'!I49</f>
        <v>0</v>
      </c>
      <c r="I47" s="197">
        <f>'[2]19'!J49</f>
        <v>0</v>
      </c>
      <c r="J47" s="197">
        <f>'[2]19'!K49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6">
        <f>'[2]19'!B50</f>
        <v>84</v>
      </c>
      <c r="C48" s="197">
        <f>'[2]19'!C50</f>
        <v>0</v>
      </c>
      <c r="D48" s="197">
        <f>'[2]19'!D50</f>
        <v>0</v>
      </c>
      <c r="E48" s="197">
        <f>'[2]19'!E50</f>
        <v>0</v>
      </c>
      <c r="F48" s="15">
        <f t="shared" si="6"/>
        <v>84</v>
      </c>
      <c r="G48" s="196">
        <f>'[2]19'!H50</f>
        <v>40</v>
      </c>
      <c r="H48" s="197">
        <f>'[2]19'!I50</f>
        <v>0</v>
      </c>
      <c r="I48" s="197">
        <f>'[2]19'!J50</f>
        <v>0</v>
      </c>
      <c r="J48" s="197">
        <f>'[2]19'!K50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196">
        <f>'[2]19'!B51</f>
        <v>0</v>
      </c>
      <c r="C49" s="197">
        <f>'[2]19'!C51</f>
        <v>60</v>
      </c>
      <c r="D49" s="197">
        <f>'[2]19'!D51</f>
        <v>0</v>
      </c>
      <c r="E49" s="197">
        <f>'[2]19'!E51</f>
        <v>0</v>
      </c>
      <c r="F49" s="15">
        <f t="shared" si="6"/>
        <v>60</v>
      </c>
      <c r="G49" s="196">
        <f>'[2]19'!H51</f>
        <v>0</v>
      </c>
      <c r="H49" s="197">
        <f>'[2]19'!I51</f>
        <v>0</v>
      </c>
      <c r="I49" s="197">
        <f>'[2]19'!J51</f>
        <v>0</v>
      </c>
      <c r="J49" s="197">
        <f>'[2]19'!K51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6">
        <f>'[2]19'!B52</f>
        <v>0</v>
      </c>
      <c r="C50" s="197">
        <f>'[2]19'!C52</f>
        <v>60</v>
      </c>
      <c r="D50" s="197">
        <f>'[2]19'!D52</f>
        <v>0</v>
      </c>
      <c r="E50" s="197">
        <f>'[2]19'!E52</f>
        <v>0</v>
      </c>
      <c r="F50" s="15">
        <f t="shared" si="6"/>
        <v>60</v>
      </c>
      <c r="G50" s="196">
        <f>'[2]19'!H52</f>
        <v>0</v>
      </c>
      <c r="H50" s="197">
        <f>'[2]19'!I52</f>
        <v>0</v>
      </c>
      <c r="I50" s="197">
        <f>'[2]19'!J52</f>
        <v>0</v>
      </c>
      <c r="J50" s="197">
        <f>'[2]19'!K52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6">
        <f>'[2]19'!B53</f>
        <v>0</v>
      </c>
      <c r="C51" s="197">
        <f>'[2]19'!C53</f>
        <v>60</v>
      </c>
      <c r="D51" s="197">
        <f>'[2]19'!D53</f>
        <v>0</v>
      </c>
      <c r="E51" s="197">
        <f>'[2]19'!E53</f>
        <v>0</v>
      </c>
      <c r="F51" s="15">
        <f t="shared" si="6"/>
        <v>60</v>
      </c>
      <c r="G51" s="196">
        <f>'[2]19'!H53</f>
        <v>0</v>
      </c>
      <c r="H51" s="197">
        <f>'[2]19'!I53</f>
        <v>0</v>
      </c>
      <c r="I51" s="197">
        <f>'[2]19'!J53</f>
        <v>0</v>
      </c>
      <c r="J51" s="197">
        <f>'[2]19'!K53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6">
        <f>'[2]19'!B54</f>
        <v>0</v>
      </c>
      <c r="C52" s="197">
        <f>'[2]19'!C54</f>
        <v>60</v>
      </c>
      <c r="D52" s="197">
        <f>'[2]19'!D54</f>
        <v>0</v>
      </c>
      <c r="E52" s="197">
        <f>'[2]19'!E54</f>
        <v>0</v>
      </c>
      <c r="F52" s="15">
        <f t="shared" si="6"/>
        <v>60</v>
      </c>
      <c r="G52" s="196">
        <f>'[2]19'!H54</f>
        <v>0</v>
      </c>
      <c r="H52" s="197">
        <f>'[2]19'!I54</f>
        <v>0</v>
      </c>
      <c r="I52" s="197">
        <f>'[2]19'!J54</f>
        <v>0</v>
      </c>
      <c r="J52" s="197">
        <f>'[2]19'!K54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6">
        <f>'[2]19'!B55</f>
        <v>0</v>
      </c>
      <c r="C53" s="197">
        <f>'[2]19'!C55</f>
        <v>60</v>
      </c>
      <c r="D53" s="197">
        <f>'[2]19'!D55</f>
        <v>0</v>
      </c>
      <c r="E53" s="197">
        <f>'[2]19'!E55</f>
        <v>0</v>
      </c>
      <c r="F53" s="15">
        <f t="shared" si="6"/>
        <v>60</v>
      </c>
      <c r="G53" s="196">
        <f>'[2]19'!H55</f>
        <v>0</v>
      </c>
      <c r="H53" s="197">
        <f>'[2]19'!I55</f>
        <v>0</v>
      </c>
      <c r="I53" s="197">
        <f>'[2]19'!J55</f>
        <v>0</v>
      </c>
      <c r="J53" s="197">
        <f>'[2]19'!K55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6">
        <f>'[2]19'!B56</f>
        <v>0</v>
      </c>
      <c r="C54" s="197">
        <f>'[2]19'!C56</f>
        <v>60</v>
      </c>
      <c r="D54" s="197">
        <f>'[2]19'!D56</f>
        <v>0</v>
      </c>
      <c r="E54" s="197">
        <f>'[2]19'!E56</f>
        <v>0</v>
      </c>
      <c r="F54" s="15">
        <f t="shared" si="6"/>
        <v>60</v>
      </c>
      <c r="G54" s="196">
        <f>'[2]19'!H56</f>
        <v>0</v>
      </c>
      <c r="H54" s="197">
        <f>'[2]19'!I56</f>
        <v>0</v>
      </c>
      <c r="I54" s="197">
        <f>'[2]19'!J56</f>
        <v>0</v>
      </c>
      <c r="J54" s="197">
        <f>'[2]19'!K56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6">
        <f>'[2]19'!B57</f>
        <v>0</v>
      </c>
      <c r="C55" s="197">
        <f>'[2]19'!C57</f>
        <v>60</v>
      </c>
      <c r="D55" s="197">
        <f>'[2]19'!D57</f>
        <v>0</v>
      </c>
      <c r="E55" s="197">
        <f>'[2]19'!E57</f>
        <v>0</v>
      </c>
      <c r="F55" s="15">
        <f t="shared" si="6"/>
        <v>60</v>
      </c>
      <c r="G55" s="196">
        <f>'[2]19'!H57</f>
        <v>0</v>
      </c>
      <c r="H55" s="197">
        <f>'[2]19'!I57</f>
        <v>0</v>
      </c>
      <c r="I55" s="197">
        <f>'[2]19'!J57</f>
        <v>0</v>
      </c>
      <c r="J55" s="197">
        <f>'[2]19'!K57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6">
        <f>'[2]19'!B58</f>
        <v>0</v>
      </c>
      <c r="C56" s="197">
        <f>'[2]19'!C58</f>
        <v>60</v>
      </c>
      <c r="D56" s="197">
        <f>'[2]19'!D58</f>
        <v>0</v>
      </c>
      <c r="E56" s="197">
        <f>'[2]19'!E58</f>
        <v>0</v>
      </c>
      <c r="F56" s="15">
        <f t="shared" si="6"/>
        <v>60</v>
      </c>
      <c r="G56" s="196">
        <f>'[2]19'!H58</f>
        <v>0</v>
      </c>
      <c r="H56" s="197">
        <f>'[2]19'!I58</f>
        <v>0</v>
      </c>
      <c r="I56" s="197">
        <f>'[2]19'!J58</f>
        <v>0</v>
      </c>
      <c r="J56" s="197">
        <f>'[2]19'!K58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6">
        <f>'[2]19'!B59</f>
        <v>0</v>
      </c>
      <c r="C57" s="197">
        <f>'[2]19'!C59</f>
        <v>60</v>
      </c>
      <c r="D57" s="197">
        <f>'[2]19'!D59</f>
        <v>0</v>
      </c>
      <c r="E57" s="197">
        <f>'[2]19'!E59</f>
        <v>0</v>
      </c>
      <c r="F57" s="15">
        <f t="shared" si="6"/>
        <v>60</v>
      </c>
      <c r="G57" s="196">
        <f>'[2]19'!H59</f>
        <v>0</v>
      </c>
      <c r="H57" s="197">
        <f>'[2]19'!I59</f>
        <v>0</v>
      </c>
      <c r="I57" s="197">
        <f>'[2]19'!J59</f>
        <v>0</v>
      </c>
      <c r="J57" s="197">
        <f>'[2]19'!K59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6">
        <f>'[2]19'!B60</f>
        <v>0</v>
      </c>
      <c r="C58" s="197">
        <f>'[2]19'!C60</f>
        <v>60</v>
      </c>
      <c r="D58" s="197">
        <f>'[2]19'!D60</f>
        <v>0</v>
      </c>
      <c r="E58" s="197">
        <f>'[2]19'!E60</f>
        <v>0</v>
      </c>
      <c r="F58" s="15">
        <f t="shared" si="6"/>
        <v>60</v>
      </c>
      <c r="G58" s="196">
        <f>'[2]19'!H60</f>
        <v>0</v>
      </c>
      <c r="H58" s="197">
        <f>'[2]19'!I60</f>
        <v>0</v>
      </c>
      <c r="I58" s="197">
        <f>'[2]19'!J60</f>
        <v>0</v>
      </c>
      <c r="J58" s="197">
        <f>'[2]19'!K60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6">
        <f>'[2]19'!B61</f>
        <v>0</v>
      </c>
      <c r="C59" s="197">
        <f>'[2]19'!C61</f>
        <v>60</v>
      </c>
      <c r="D59" s="197">
        <f>'[2]19'!D61</f>
        <v>0</v>
      </c>
      <c r="E59" s="197">
        <f>'[2]19'!E61</f>
        <v>0</v>
      </c>
      <c r="F59" s="15">
        <f t="shared" si="6"/>
        <v>60</v>
      </c>
      <c r="G59" s="196">
        <f>'[2]19'!H61</f>
        <v>0</v>
      </c>
      <c r="H59" s="197">
        <f>'[2]19'!I61</f>
        <v>0</v>
      </c>
      <c r="I59" s="197">
        <f>'[2]19'!J61</f>
        <v>0</v>
      </c>
      <c r="J59" s="197">
        <f>'[2]19'!K61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6">
        <f>'[2]19'!B62</f>
        <v>0</v>
      </c>
      <c r="C60" s="197">
        <f>'[2]19'!C62</f>
        <v>60</v>
      </c>
      <c r="D60" s="197">
        <f>'[2]19'!D62</f>
        <v>0</v>
      </c>
      <c r="E60" s="197">
        <f>'[2]19'!E62</f>
        <v>0</v>
      </c>
      <c r="F60" s="15">
        <f t="shared" si="6"/>
        <v>60</v>
      </c>
      <c r="G60" s="196">
        <f>'[2]19'!H62</f>
        <v>0</v>
      </c>
      <c r="H60" s="197">
        <f>'[2]19'!I62</f>
        <v>0</v>
      </c>
      <c r="I60" s="197">
        <f>'[2]19'!J62</f>
        <v>0</v>
      </c>
      <c r="J60" s="197">
        <f>'[2]19'!K62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6">
        <f>'[2]19'!B63</f>
        <v>0</v>
      </c>
      <c r="C61" s="197">
        <f>'[2]19'!C63</f>
        <v>60</v>
      </c>
      <c r="D61" s="197">
        <f>'[2]19'!D63</f>
        <v>0</v>
      </c>
      <c r="E61" s="197">
        <f>'[2]19'!E63</f>
        <v>0</v>
      </c>
      <c r="F61" s="15">
        <f t="shared" si="6"/>
        <v>60</v>
      </c>
      <c r="G61" s="196">
        <f>'[2]19'!H63</f>
        <v>0</v>
      </c>
      <c r="H61" s="197">
        <f>'[2]19'!I63</f>
        <v>0</v>
      </c>
      <c r="I61" s="197">
        <f>'[2]19'!J63</f>
        <v>0</v>
      </c>
      <c r="J61" s="197">
        <f>'[2]19'!K63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6">
        <f>'[2]19'!B64</f>
        <v>0</v>
      </c>
      <c r="C62" s="197">
        <f>'[2]19'!C64</f>
        <v>60</v>
      </c>
      <c r="D62" s="197">
        <f>'[2]19'!D64</f>
        <v>0</v>
      </c>
      <c r="E62" s="197">
        <f>'[2]19'!E64</f>
        <v>0</v>
      </c>
      <c r="F62" s="15">
        <f t="shared" si="6"/>
        <v>60</v>
      </c>
      <c r="G62" s="196">
        <f>'[2]19'!H64</f>
        <v>0</v>
      </c>
      <c r="H62" s="197">
        <f>'[2]19'!I64</f>
        <v>0</v>
      </c>
      <c r="I62" s="197">
        <f>'[2]19'!J64</f>
        <v>0</v>
      </c>
      <c r="J62" s="197">
        <f>'[2]19'!K64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6">
        <f>'[2]19'!B65</f>
        <v>0</v>
      </c>
      <c r="C63" s="197">
        <f>'[2]19'!C65</f>
        <v>60</v>
      </c>
      <c r="D63" s="197">
        <f>'[2]19'!D65</f>
        <v>0</v>
      </c>
      <c r="E63" s="197">
        <f>'[2]19'!E65</f>
        <v>0</v>
      </c>
      <c r="F63" s="15">
        <f t="shared" si="6"/>
        <v>60</v>
      </c>
      <c r="G63" s="196">
        <f>'[2]19'!H65</f>
        <v>0</v>
      </c>
      <c r="H63" s="197">
        <f>'[2]19'!I65</f>
        <v>30</v>
      </c>
      <c r="I63" s="197">
        <f>'[2]19'!J65</f>
        <v>0</v>
      </c>
      <c r="J63" s="197">
        <f>'[2]19'!K65</f>
        <v>0</v>
      </c>
      <c r="K63" s="15">
        <f t="shared" si="3"/>
        <v>30</v>
      </c>
      <c r="L63" s="18">
        <f>frq!C63</f>
        <v>1</v>
      </c>
      <c r="M63" s="167">
        <f t="shared" si="4"/>
        <v>-0.7</v>
      </c>
      <c r="N63" s="16">
        <f t="shared" si="7"/>
        <v>30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</row>
    <row r="64" spans="1:18">
      <c r="A64" s="8" t="s">
        <v>106</v>
      </c>
      <c r="B64" s="196">
        <f>'[2]19'!B66</f>
        <v>0</v>
      </c>
      <c r="C64" s="197">
        <f>'[2]19'!C66</f>
        <v>60</v>
      </c>
      <c r="D64" s="197">
        <f>'[2]19'!D66</f>
        <v>0</v>
      </c>
      <c r="E64" s="197">
        <f>'[2]19'!E66</f>
        <v>0</v>
      </c>
      <c r="F64" s="15">
        <f t="shared" si="6"/>
        <v>60</v>
      </c>
      <c r="G64" s="196">
        <f>'[2]19'!H66</f>
        <v>0</v>
      </c>
      <c r="H64" s="197">
        <f>'[2]19'!I66</f>
        <v>30</v>
      </c>
      <c r="I64" s="197">
        <f>'[2]19'!J66</f>
        <v>0</v>
      </c>
      <c r="J64" s="197">
        <f>'[2]19'!K66</f>
        <v>0</v>
      </c>
      <c r="K64" s="15">
        <f t="shared" si="3"/>
        <v>30</v>
      </c>
      <c r="L64" s="18">
        <f>frq!C64</f>
        <v>1</v>
      </c>
      <c r="M64" s="167">
        <f t="shared" si="4"/>
        <v>-0.7</v>
      </c>
      <c r="N64" s="16">
        <f t="shared" si="7"/>
        <v>30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</row>
    <row r="65" spans="1:18">
      <c r="A65" s="8" t="s">
        <v>107</v>
      </c>
      <c r="B65" s="196">
        <f>'[2]19'!B67</f>
        <v>0</v>
      </c>
      <c r="C65" s="197">
        <f>'[2]19'!C67</f>
        <v>60</v>
      </c>
      <c r="D65" s="197">
        <f>'[2]19'!D67</f>
        <v>0</v>
      </c>
      <c r="E65" s="197">
        <f>'[2]19'!E67</f>
        <v>0</v>
      </c>
      <c r="F65" s="15">
        <f t="shared" si="6"/>
        <v>60</v>
      </c>
      <c r="G65" s="196">
        <f>'[2]19'!H67</f>
        <v>0</v>
      </c>
      <c r="H65" s="197">
        <f>'[2]19'!I67</f>
        <v>30</v>
      </c>
      <c r="I65" s="197">
        <f>'[2]19'!J67</f>
        <v>0</v>
      </c>
      <c r="J65" s="197">
        <f>'[2]19'!K67</f>
        <v>0</v>
      </c>
      <c r="K65" s="15">
        <f t="shared" si="3"/>
        <v>30</v>
      </c>
      <c r="L65" s="18">
        <f>frq!C65</f>
        <v>1</v>
      </c>
      <c r="M65" s="167">
        <f t="shared" si="4"/>
        <v>-0.7</v>
      </c>
      <c r="N65" s="16">
        <f t="shared" si="7"/>
        <v>30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</row>
    <row r="66" spans="1:18">
      <c r="A66" s="8" t="s">
        <v>108</v>
      </c>
      <c r="B66" s="196">
        <f>'[2]19'!B68</f>
        <v>0</v>
      </c>
      <c r="C66" s="197">
        <f>'[2]19'!C68</f>
        <v>60</v>
      </c>
      <c r="D66" s="197">
        <f>'[2]19'!D68</f>
        <v>0</v>
      </c>
      <c r="E66" s="197">
        <f>'[2]19'!E68</f>
        <v>0</v>
      </c>
      <c r="F66" s="15">
        <f t="shared" si="6"/>
        <v>60</v>
      </c>
      <c r="G66" s="196">
        <f>'[2]19'!H68</f>
        <v>0</v>
      </c>
      <c r="H66" s="197">
        <f>'[2]19'!I68</f>
        <v>30</v>
      </c>
      <c r="I66" s="197">
        <f>'[2]19'!J68</f>
        <v>0</v>
      </c>
      <c r="J66" s="197">
        <f>'[2]19'!K68</f>
        <v>0</v>
      </c>
      <c r="K66" s="15">
        <f t="shared" si="3"/>
        <v>30</v>
      </c>
      <c r="L66" s="18">
        <f>frq!C66</f>
        <v>1</v>
      </c>
      <c r="M66" s="167">
        <f t="shared" si="4"/>
        <v>-0.7</v>
      </c>
      <c r="N66" s="16">
        <f t="shared" si="7"/>
        <v>30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</row>
    <row r="67" spans="1:18">
      <c r="A67" s="8" t="s">
        <v>109</v>
      </c>
      <c r="B67" s="196">
        <f>'[2]19'!B69</f>
        <v>0</v>
      </c>
      <c r="C67" s="197">
        <f>'[2]19'!C69</f>
        <v>60</v>
      </c>
      <c r="D67" s="197">
        <f>'[2]19'!D69</f>
        <v>0</v>
      </c>
      <c r="E67" s="197">
        <f>'[2]19'!E69</f>
        <v>0</v>
      </c>
      <c r="F67" s="15">
        <f t="shared" si="6"/>
        <v>60</v>
      </c>
      <c r="G67" s="196">
        <f>'[2]19'!H69</f>
        <v>0</v>
      </c>
      <c r="H67" s="197">
        <f>'[2]19'!I69</f>
        <v>30</v>
      </c>
      <c r="I67" s="197">
        <f>'[2]19'!J69</f>
        <v>0</v>
      </c>
      <c r="J67" s="197">
        <f>'[2]19'!K69</f>
        <v>0</v>
      </c>
      <c r="K67" s="15">
        <f t="shared" si="3"/>
        <v>30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30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</row>
    <row r="68" spans="1:18">
      <c r="A68" s="8" t="s">
        <v>110</v>
      </c>
      <c r="B68" s="196">
        <f>'[2]19'!B70</f>
        <v>0</v>
      </c>
      <c r="C68" s="197">
        <f>'[2]19'!C70</f>
        <v>60</v>
      </c>
      <c r="D68" s="197">
        <f>'[2]19'!D70</f>
        <v>0</v>
      </c>
      <c r="E68" s="197">
        <f>'[2]19'!E70</f>
        <v>0</v>
      </c>
      <c r="F68" s="15">
        <f t="shared" si="6"/>
        <v>60</v>
      </c>
      <c r="G68" s="196">
        <f>'[2]19'!H70</f>
        <v>0</v>
      </c>
      <c r="H68" s="197">
        <f>'[2]19'!I70</f>
        <v>30</v>
      </c>
      <c r="I68" s="197">
        <f>'[2]19'!J70</f>
        <v>0</v>
      </c>
      <c r="J68" s="197">
        <f>'[2]19'!K70</f>
        <v>0</v>
      </c>
      <c r="K68" s="15">
        <f t="shared" ref="K68:K98" si="13">SUM(G68:J68)</f>
        <v>30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30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</row>
    <row r="69" spans="1:18">
      <c r="A69" s="8" t="s">
        <v>111</v>
      </c>
      <c r="B69" s="196">
        <f>'[2]19'!B71</f>
        <v>0</v>
      </c>
      <c r="C69" s="197">
        <f>'[2]19'!C71</f>
        <v>60</v>
      </c>
      <c r="D69" s="197">
        <f>'[2]19'!D71</f>
        <v>0</v>
      </c>
      <c r="E69" s="197">
        <f>'[2]19'!E71</f>
        <v>0</v>
      </c>
      <c r="F69" s="15">
        <f t="shared" ref="F69:F98" si="16">SUM(B69:E69)</f>
        <v>60</v>
      </c>
      <c r="G69" s="196">
        <f>'[2]19'!H71</f>
        <v>0</v>
      </c>
      <c r="H69" s="197">
        <f>'[2]19'!I71</f>
        <v>30</v>
      </c>
      <c r="I69" s="197">
        <f>'[2]19'!J71</f>
        <v>0</v>
      </c>
      <c r="J69" s="197">
        <f>'[2]19'!K71</f>
        <v>0</v>
      </c>
      <c r="K69" s="15">
        <f t="shared" si="13"/>
        <v>30</v>
      </c>
      <c r="L69" s="18">
        <f>frq!C69</f>
        <v>1</v>
      </c>
      <c r="M69" s="167">
        <f t="shared" si="14"/>
        <v>-0.7</v>
      </c>
      <c r="N69" s="16">
        <f t="shared" si="10"/>
        <v>30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</row>
    <row r="70" spans="1:18">
      <c r="A70" s="8" t="s">
        <v>112</v>
      </c>
      <c r="B70" s="196">
        <f>'[2]19'!B72</f>
        <v>0</v>
      </c>
      <c r="C70" s="197">
        <f>'[2]19'!C72</f>
        <v>60</v>
      </c>
      <c r="D70" s="197">
        <f>'[2]19'!D72</f>
        <v>0</v>
      </c>
      <c r="E70" s="197">
        <f>'[2]19'!E72</f>
        <v>0</v>
      </c>
      <c r="F70" s="15">
        <f t="shared" si="16"/>
        <v>60</v>
      </c>
      <c r="G70" s="196">
        <f>'[2]19'!H72</f>
        <v>0</v>
      </c>
      <c r="H70" s="197">
        <f>'[2]19'!I72</f>
        <v>30</v>
      </c>
      <c r="I70" s="197">
        <f>'[2]19'!J72</f>
        <v>0</v>
      </c>
      <c r="J70" s="197">
        <f>'[2]19'!K72</f>
        <v>0</v>
      </c>
      <c r="K70" s="15">
        <f t="shared" si="13"/>
        <v>30</v>
      </c>
      <c r="L70" s="18">
        <f>frq!C70</f>
        <v>1</v>
      </c>
      <c r="M70" s="167">
        <f t="shared" si="14"/>
        <v>-0.7</v>
      </c>
      <c r="N70" s="16">
        <f t="shared" si="10"/>
        <v>30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</row>
    <row r="71" spans="1:18">
      <c r="A71" s="8" t="s">
        <v>113</v>
      </c>
      <c r="B71" s="196">
        <f>'[2]19'!B73</f>
        <v>84</v>
      </c>
      <c r="C71" s="197">
        <f>'[2]19'!C73</f>
        <v>0</v>
      </c>
      <c r="D71" s="197">
        <f>'[2]19'!D73</f>
        <v>0</v>
      </c>
      <c r="E71" s="197">
        <f>'[2]19'!E73</f>
        <v>0</v>
      </c>
      <c r="F71" s="15">
        <f t="shared" si="16"/>
        <v>84</v>
      </c>
      <c r="G71" s="196">
        <f>'[2]19'!H73</f>
        <v>39</v>
      </c>
      <c r="H71" s="197">
        <f>'[2]19'!I73</f>
        <v>0</v>
      </c>
      <c r="I71" s="197">
        <f>'[2]19'!J73</f>
        <v>0</v>
      </c>
      <c r="J71" s="197">
        <f>'[2]19'!K73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'[2]19'!B74</f>
        <v>84</v>
      </c>
      <c r="C72" s="197">
        <f>'[2]19'!C74</f>
        <v>0</v>
      </c>
      <c r="D72" s="197">
        <f>'[2]19'!D74</f>
        <v>0</v>
      </c>
      <c r="E72" s="197">
        <f>'[2]19'!E74</f>
        <v>0</v>
      </c>
      <c r="F72" s="15">
        <f t="shared" si="16"/>
        <v>84</v>
      </c>
      <c r="G72" s="196">
        <f>'[2]19'!H74</f>
        <v>39</v>
      </c>
      <c r="H72" s="197">
        <f>'[2]19'!I74</f>
        <v>0</v>
      </c>
      <c r="I72" s="197">
        <f>'[2]19'!J74</f>
        <v>0</v>
      </c>
      <c r="J72" s="197">
        <f>'[2]19'!K74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'[2]19'!B75</f>
        <v>84</v>
      </c>
      <c r="C73" s="197">
        <f>'[2]19'!C75</f>
        <v>0</v>
      </c>
      <c r="D73" s="197">
        <f>'[2]19'!D75</f>
        <v>0</v>
      </c>
      <c r="E73" s="197">
        <f>'[2]19'!E75</f>
        <v>0</v>
      </c>
      <c r="F73" s="15">
        <f t="shared" si="16"/>
        <v>84</v>
      </c>
      <c r="G73" s="196">
        <f>'[2]19'!H75</f>
        <v>39</v>
      </c>
      <c r="H73" s="197">
        <f>'[2]19'!I75</f>
        <v>0</v>
      </c>
      <c r="I73" s="197">
        <f>'[2]19'!J75</f>
        <v>0</v>
      </c>
      <c r="J73" s="197">
        <f>'[2]19'!K75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'[2]19'!B76</f>
        <v>84</v>
      </c>
      <c r="C74" s="197">
        <f>'[2]19'!C76</f>
        <v>0</v>
      </c>
      <c r="D74" s="197">
        <f>'[2]19'!D76</f>
        <v>0</v>
      </c>
      <c r="E74" s="197">
        <f>'[2]19'!E76</f>
        <v>0</v>
      </c>
      <c r="F74" s="15">
        <f t="shared" si="16"/>
        <v>84</v>
      </c>
      <c r="G74" s="196">
        <f>'[2]19'!H76</f>
        <v>39</v>
      </c>
      <c r="H74" s="197">
        <f>'[2]19'!I76</f>
        <v>0</v>
      </c>
      <c r="I74" s="197">
        <f>'[2]19'!J76</f>
        <v>0</v>
      </c>
      <c r="J74" s="197">
        <f>'[2]19'!K76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'[2]19'!B77</f>
        <v>84</v>
      </c>
      <c r="C75" s="197">
        <f>'[2]19'!C77</f>
        <v>0</v>
      </c>
      <c r="D75" s="197">
        <f>'[2]19'!D77</f>
        <v>0</v>
      </c>
      <c r="E75" s="197">
        <f>'[2]19'!E77</f>
        <v>0</v>
      </c>
      <c r="F75" s="15">
        <f t="shared" si="16"/>
        <v>84</v>
      </c>
      <c r="G75" s="196">
        <f>'[2]19'!H77</f>
        <v>39</v>
      </c>
      <c r="H75" s="197">
        <f>'[2]19'!I77</f>
        <v>0</v>
      </c>
      <c r="I75" s="197">
        <f>'[2]19'!J77</f>
        <v>0</v>
      </c>
      <c r="J75" s="197">
        <f>'[2]19'!K77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'[2]19'!B78</f>
        <v>84</v>
      </c>
      <c r="C76" s="197">
        <f>'[2]19'!C78</f>
        <v>0</v>
      </c>
      <c r="D76" s="197">
        <f>'[2]19'!D78</f>
        <v>0</v>
      </c>
      <c r="E76" s="197">
        <f>'[2]19'!E78</f>
        <v>0</v>
      </c>
      <c r="F76" s="15">
        <f t="shared" si="16"/>
        <v>84</v>
      </c>
      <c r="G76" s="196">
        <f>'[2]19'!H78</f>
        <v>39</v>
      </c>
      <c r="H76" s="197">
        <f>'[2]19'!I78</f>
        <v>0</v>
      </c>
      <c r="I76" s="197">
        <f>'[2]19'!J78</f>
        <v>0</v>
      </c>
      <c r="J76" s="197">
        <f>'[2]19'!K78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'[2]19'!B79</f>
        <v>84</v>
      </c>
      <c r="C77" s="197">
        <f>'[2]19'!C79</f>
        <v>0</v>
      </c>
      <c r="D77" s="197">
        <f>'[2]19'!D79</f>
        <v>0</v>
      </c>
      <c r="E77" s="197">
        <f>'[2]19'!E79</f>
        <v>0</v>
      </c>
      <c r="F77" s="15">
        <f t="shared" si="16"/>
        <v>84</v>
      </c>
      <c r="G77" s="196">
        <f>'[2]19'!H79</f>
        <v>39</v>
      </c>
      <c r="H77" s="197">
        <f>'[2]19'!I79</f>
        <v>0</v>
      </c>
      <c r="I77" s="197">
        <f>'[2]19'!J79</f>
        <v>0</v>
      </c>
      <c r="J77" s="197">
        <f>'[2]19'!K79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'[2]19'!B80</f>
        <v>84</v>
      </c>
      <c r="C78" s="197">
        <f>'[2]19'!C80</f>
        <v>0</v>
      </c>
      <c r="D78" s="197">
        <f>'[2]19'!D80</f>
        <v>0</v>
      </c>
      <c r="E78" s="197">
        <f>'[2]19'!E80</f>
        <v>0</v>
      </c>
      <c r="F78" s="15">
        <f t="shared" si="16"/>
        <v>84</v>
      </c>
      <c r="G78" s="196">
        <f>'[2]19'!H80</f>
        <v>40</v>
      </c>
      <c r="H78" s="197">
        <f>'[2]19'!I80</f>
        <v>0</v>
      </c>
      <c r="I78" s="197">
        <f>'[2]19'!J80</f>
        <v>0</v>
      </c>
      <c r="J78" s="197">
        <f>'[2]19'!K80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196">
        <f>'[2]19'!B81</f>
        <v>84</v>
      </c>
      <c r="C79" s="197">
        <f>'[2]19'!C81</f>
        <v>0</v>
      </c>
      <c r="D79" s="197">
        <f>'[2]19'!D81</f>
        <v>0</v>
      </c>
      <c r="E79" s="197">
        <f>'[2]19'!E81</f>
        <v>0</v>
      </c>
      <c r="F79" s="15">
        <f t="shared" si="16"/>
        <v>84</v>
      </c>
      <c r="G79" s="196">
        <f>'[2]19'!H81</f>
        <v>40</v>
      </c>
      <c r="H79" s="197">
        <f>'[2]19'!I81</f>
        <v>0</v>
      </c>
      <c r="I79" s="197">
        <f>'[2]19'!J81</f>
        <v>0</v>
      </c>
      <c r="J79" s="197">
        <f>'[2]19'!K81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196">
        <f>'[2]19'!B82</f>
        <v>84</v>
      </c>
      <c r="C80" s="197">
        <f>'[2]19'!C82</f>
        <v>0</v>
      </c>
      <c r="D80" s="197">
        <f>'[2]19'!D82</f>
        <v>0</v>
      </c>
      <c r="E80" s="197">
        <f>'[2]19'!E82</f>
        <v>0</v>
      </c>
      <c r="F80" s="15">
        <f t="shared" si="16"/>
        <v>84</v>
      </c>
      <c r="G80" s="196">
        <f>'[2]19'!H82</f>
        <v>40</v>
      </c>
      <c r="H80" s="197">
        <f>'[2]19'!I82</f>
        <v>0</v>
      </c>
      <c r="I80" s="197">
        <f>'[2]19'!J82</f>
        <v>0</v>
      </c>
      <c r="J80" s="197">
        <f>'[2]19'!K82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196">
        <f>'[2]19'!B83</f>
        <v>84</v>
      </c>
      <c r="C81" s="197">
        <f>'[2]19'!C83</f>
        <v>0</v>
      </c>
      <c r="D81" s="197">
        <f>'[2]19'!D83</f>
        <v>0</v>
      </c>
      <c r="E81" s="197">
        <f>'[2]19'!E83</f>
        <v>0</v>
      </c>
      <c r="F81" s="15">
        <f t="shared" si="16"/>
        <v>84</v>
      </c>
      <c r="G81" s="196">
        <f>'[2]19'!H83</f>
        <v>40</v>
      </c>
      <c r="H81" s="197">
        <f>'[2]19'!I83</f>
        <v>0</v>
      </c>
      <c r="I81" s="197">
        <f>'[2]19'!J83</f>
        <v>0</v>
      </c>
      <c r="J81" s="197">
        <f>'[2]19'!K83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6">
        <f>'[2]19'!B84</f>
        <v>84</v>
      </c>
      <c r="C82" s="197">
        <f>'[2]19'!C84</f>
        <v>0</v>
      </c>
      <c r="D82" s="197">
        <f>'[2]19'!D84</f>
        <v>0</v>
      </c>
      <c r="E82" s="197">
        <f>'[2]19'!E84</f>
        <v>0</v>
      </c>
      <c r="F82" s="15">
        <f t="shared" si="16"/>
        <v>84</v>
      </c>
      <c r="G82" s="196">
        <f>'[2]19'!H84</f>
        <v>40</v>
      </c>
      <c r="H82" s="197">
        <f>'[2]19'!I84</f>
        <v>0</v>
      </c>
      <c r="I82" s="197">
        <f>'[2]19'!J84</f>
        <v>0</v>
      </c>
      <c r="J82" s="197">
        <f>'[2]19'!K84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6">
        <f>'[2]19'!B85</f>
        <v>84</v>
      </c>
      <c r="C83" s="197">
        <f>'[2]19'!C85</f>
        <v>0</v>
      </c>
      <c r="D83" s="197">
        <f>'[2]19'!D85</f>
        <v>0</v>
      </c>
      <c r="E83" s="197">
        <f>'[2]19'!E85</f>
        <v>0</v>
      </c>
      <c r="F83" s="15">
        <f t="shared" si="16"/>
        <v>84</v>
      </c>
      <c r="G83" s="196">
        <f>'[2]19'!H85</f>
        <v>40</v>
      </c>
      <c r="H83" s="197">
        <f>'[2]19'!I85</f>
        <v>0</v>
      </c>
      <c r="I83" s="197">
        <f>'[2]19'!J85</f>
        <v>0</v>
      </c>
      <c r="J83" s="197">
        <f>'[2]19'!K85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6">
        <f>'[2]19'!B86</f>
        <v>84</v>
      </c>
      <c r="C84" s="197">
        <f>'[2]19'!C86</f>
        <v>0</v>
      </c>
      <c r="D84" s="197">
        <f>'[2]19'!D86</f>
        <v>0</v>
      </c>
      <c r="E84" s="197">
        <f>'[2]19'!E86</f>
        <v>0</v>
      </c>
      <c r="F84" s="15">
        <f t="shared" si="16"/>
        <v>84</v>
      </c>
      <c r="G84" s="196">
        <f>'[2]19'!H86</f>
        <v>40</v>
      </c>
      <c r="H84" s="197">
        <f>'[2]19'!I86</f>
        <v>0</v>
      </c>
      <c r="I84" s="197">
        <f>'[2]19'!J86</f>
        <v>0</v>
      </c>
      <c r="J84" s="197">
        <f>'[2]19'!K86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6">
        <f>'[2]19'!B87</f>
        <v>84</v>
      </c>
      <c r="C85" s="197">
        <f>'[2]19'!C87</f>
        <v>0</v>
      </c>
      <c r="D85" s="197">
        <f>'[2]19'!D87</f>
        <v>0</v>
      </c>
      <c r="E85" s="197">
        <f>'[2]19'!E87</f>
        <v>0</v>
      </c>
      <c r="F85" s="15">
        <f t="shared" si="16"/>
        <v>84</v>
      </c>
      <c r="G85" s="196">
        <f>'[2]19'!H87</f>
        <v>40</v>
      </c>
      <c r="H85" s="197">
        <f>'[2]19'!I87</f>
        <v>0</v>
      </c>
      <c r="I85" s="197">
        <f>'[2]19'!J87</f>
        <v>0</v>
      </c>
      <c r="J85" s="197">
        <f>'[2]19'!K87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6">
        <f>'[2]19'!B88</f>
        <v>84</v>
      </c>
      <c r="C86" s="197">
        <f>'[2]19'!C88</f>
        <v>0</v>
      </c>
      <c r="D86" s="197">
        <f>'[2]19'!D88</f>
        <v>0</v>
      </c>
      <c r="E86" s="197">
        <f>'[2]19'!E88</f>
        <v>0</v>
      </c>
      <c r="F86" s="15">
        <f t="shared" si="16"/>
        <v>84</v>
      </c>
      <c r="G86" s="196">
        <f>'[2]19'!H88</f>
        <v>40</v>
      </c>
      <c r="H86" s="197">
        <f>'[2]19'!I88</f>
        <v>0</v>
      </c>
      <c r="I86" s="197">
        <f>'[2]19'!J88</f>
        <v>0</v>
      </c>
      <c r="J86" s="197">
        <f>'[2]19'!K88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'[2]19'!B89</f>
        <v>84</v>
      </c>
      <c r="C87" s="197">
        <f>'[2]19'!C89</f>
        <v>0</v>
      </c>
      <c r="D87" s="197">
        <f>'[2]19'!D89</f>
        <v>0</v>
      </c>
      <c r="E87" s="197">
        <f>'[2]19'!E89</f>
        <v>0</v>
      </c>
      <c r="F87" s="15">
        <f t="shared" si="16"/>
        <v>84</v>
      </c>
      <c r="G87" s="196">
        <f>'[2]19'!H89</f>
        <v>40</v>
      </c>
      <c r="H87" s="197">
        <f>'[2]19'!I89</f>
        <v>0</v>
      </c>
      <c r="I87" s="197">
        <f>'[2]19'!J89</f>
        <v>0</v>
      </c>
      <c r="J87" s="197">
        <f>'[2]19'!K89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'[2]19'!B90</f>
        <v>84</v>
      </c>
      <c r="C88" s="197">
        <f>'[2]19'!C90</f>
        <v>0</v>
      </c>
      <c r="D88" s="197">
        <f>'[2]19'!D90</f>
        <v>0</v>
      </c>
      <c r="E88" s="197">
        <f>'[2]19'!E90</f>
        <v>0</v>
      </c>
      <c r="F88" s="15">
        <f t="shared" si="16"/>
        <v>84</v>
      </c>
      <c r="G88" s="196">
        <f>'[2]19'!H90</f>
        <v>40</v>
      </c>
      <c r="H88" s="197">
        <f>'[2]19'!I90</f>
        <v>0</v>
      </c>
      <c r="I88" s="197">
        <f>'[2]19'!J90</f>
        <v>0</v>
      </c>
      <c r="J88" s="197">
        <f>'[2]19'!K90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'[2]19'!B91</f>
        <v>84</v>
      </c>
      <c r="C89" s="197">
        <f>'[2]19'!C91</f>
        <v>0</v>
      </c>
      <c r="D89" s="197">
        <f>'[2]19'!D91</f>
        <v>0</v>
      </c>
      <c r="E89" s="197">
        <f>'[2]19'!E91</f>
        <v>0</v>
      </c>
      <c r="F89" s="15">
        <f t="shared" si="16"/>
        <v>84</v>
      </c>
      <c r="G89" s="196">
        <f>'[2]19'!H91</f>
        <v>40</v>
      </c>
      <c r="H89" s="197">
        <f>'[2]19'!I91</f>
        <v>0</v>
      </c>
      <c r="I89" s="197">
        <f>'[2]19'!J91</f>
        <v>0</v>
      </c>
      <c r="J89" s="197">
        <f>'[2]19'!K91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'[2]19'!B92</f>
        <v>84</v>
      </c>
      <c r="C90" s="197">
        <f>'[2]19'!C92</f>
        <v>0</v>
      </c>
      <c r="D90" s="197">
        <f>'[2]19'!D92</f>
        <v>0</v>
      </c>
      <c r="E90" s="197">
        <f>'[2]19'!E92</f>
        <v>0</v>
      </c>
      <c r="F90" s="15">
        <f t="shared" si="16"/>
        <v>84</v>
      </c>
      <c r="G90" s="196">
        <f>'[2]19'!H92</f>
        <v>40</v>
      </c>
      <c r="H90" s="197">
        <f>'[2]19'!I92</f>
        <v>0</v>
      </c>
      <c r="I90" s="197">
        <f>'[2]19'!J92</f>
        <v>0</v>
      </c>
      <c r="J90" s="197">
        <f>'[2]19'!K92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'[2]19'!B93</f>
        <v>84</v>
      </c>
      <c r="C91" s="197">
        <f>'[2]19'!C93</f>
        <v>0</v>
      </c>
      <c r="D91" s="197">
        <f>'[2]19'!D93</f>
        <v>0</v>
      </c>
      <c r="E91" s="197">
        <f>'[2]19'!E93</f>
        <v>0</v>
      </c>
      <c r="F91" s="15">
        <f t="shared" si="16"/>
        <v>84</v>
      </c>
      <c r="G91" s="196">
        <f>'[2]19'!H93</f>
        <v>40</v>
      </c>
      <c r="H91" s="197">
        <f>'[2]19'!I93</f>
        <v>0</v>
      </c>
      <c r="I91" s="197">
        <f>'[2]19'!J93</f>
        <v>0</v>
      </c>
      <c r="J91" s="197">
        <f>'[2]19'!K93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'[2]19'!B94</f>
        <v>84</v>
      </c>
      <c r="C92" s="197">
        <f>'[2]19'!C94</f>
        <v>0</v>
      </c>
      <c r="D92" s="197">
        <f>'[2]19'!D94</f>
        <v>0</v>
      </c>
      <c r="E92" s="197">
        <f>'[2]19'!E94</f>
        <v>0</v>
      </c>
      <c r="F92" s="15">
        <f t="shared" si="16"/>
        <v>84</v>
      </c>
      <c r="G92" s="196">
        <f>'[2]19'!H94</f>
        <v>40</v>
      </c>
      <c r="H92" s="197">
        <f>'[2]19'!I94</f>
        <v>0</v>
      </c>
      <c r="I92" s="197">
        <f>'[2]19'!J94</f>
        <v>0</v>
      </c>
      <c r="J92" s="197">
        <f>'[2]19'!K94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'[2]19'!B95</f>
        <v>84</v>
      </c>
      <c r="C93" s="197">
        <f>'[2]19'!C95</f>
        <v>0</v>
      </c>
      <c r="D93" s="197">
        <f>'[2]19'!D95</f>
        <v>0</v>
      </c>
      <c r="E93" s="197">
        <f>'[2]19'!E95</f>
        <v>0</v>
      </c>
      <c r="F93" s="15">
        <f t="shared" si="16"/>
        <v>84</v>
      </c>
      <c r="G93" s="196">
        <f>'[2]19'!H95</f>
        <v>40</v>
      </c>
      <c r="H93" s="197">
        <f>'[2]19'!I95</f>
        <v>0</v>
      </c>
      <c r="I93" s="197">
        <f>'[2]19'!J95</f>
        <v>0</v>
      </c>
      <c r="J93" s="197">
        <f>'[2]19'!K95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'[2]19'!B96</f>
        <v>84</v>
      </c>
      <c r="C94" s="197">
        <f>'[2]19'!C96</f>
        <v>0</v>
      </c>
      <c r="D94" s="197">
        <f>'[2]19'!D96</f>
        <v>0</v>
      </c>
      <c r="E94" s="197">
        <f>'[2]19'!E96</f>
        <v>0</v>
      </c>
      <c r="F94" s="15">
        <f t="shared" si="16"/>
        <v>84</v>
      </c>
      <c r="G94" s="196">
        <f>'[2]19'!H96</f>
        <v>40</v>
      </c>
      <c r="H94" s="197">
        <f>'[2]19'!I96</f>
        <v>0</v>
      </c>
      <c r="I94" s="197">
        <f>'[2]19'!J96</f>
        <v>0</v>
      </c>
      <c r="J94" s="197">
        <f>'[2]19'!K96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'[2]19'!B97</f>
        <v>84</v>
      </c>
      <c r="C95" s="197">
        <f>'[2]19'!C97</f>
        <v>0</v>
      </c>
      <c r="D95" s="197">
        <f>'[2]19'!D97</f>
        <v>0</v>
      </c>
      <c r="E95" s="197">
        <f>'[2]19'!E97</f>
        <v>0</v>
      </c>
      <c r="F95" s="15">
        <f t="shared" si="16"/>
        <v>84</v>
      </c>
      <c r="G95" s="196">
        <f>'[2]19'!H97</f>
        <v>40</v>
      </c>
      <c r="H95" s="197">
        <f>'[2]19'!I97</f>
        <v>0</v>
      </c>
      <c r="I95" s="197">
        <f>'[2]19'!J97</f>
        <v>0</v>
      </c>
      <c r="J95" s="197">
        <f>'[2]19'!K97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'[2]19'!B98</f>
        <v>84</v>
      </c>
      <c r="C96" s="197">
        <f>'[2]19'!C98</f>
        <v>0</v>
      </c>
      <c r="D96" s="197">
        <f>'[2]19'!D98</f>
        <v>0</v>
      </c>
      <c r="E96" s="197">
        <f>'[2]19'!E98</f>
        <v>0</v>
      </c>
      <c r="F96" s="15">
        <f t="shared" si="16"/>
        <v>84</v>
      </c>
      <c r="G96" s="196">
        <f>'[2]19'!H98</f>
        <v>40</v>
      </c>
      <c r="H96" s="197">
        <f>'[2]19'!I98</f>
        <v>0</v>
      </c>
      <c r="I96" s="197">
        <f>'[2]19'!J98</f>
        <v>0</v>
      </c>
      <c r="J96" s="197">
        <f>'[2]19'!K98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'[2]19'!B99</f>
        <v>84</v>
      </c>
      <c r="C97" s="197">
        <f>'[2]19'!C99</f>
        <v>0</v>
      </c>
      <c r="D97" s="197">
        <f>'[2]19'!D99</f>
        <v>0</v>
      </c>
      <c r="E97" s="197">
        <f>'[2]19'!E99</f>
        <v>0</v>
      </c>
      <c r="F97" s="15">
        <f t="shared" si="16"/>
        <v>84</v>
      </c>
      <c r="G97" s="196">
        <f>'[2]19'!H99</f>
        <v>40</v>
      </c>
      <c r="H97" s="197">
        <f>'[2]19'!I99</f>
        <v>0</v>
      </c>
      <c r="I97" s="197">
        <f>'[2]19'!J99</f>
        <v>0</v>
      </c>
      <c r="J97" s="197">
        <f>'[2]19'!K99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'[2]19'!B100</f>
        <v>84</v>
      </c>
      <c r="C98" s="197">
        <f>'[2]19'!C100</f>
        <v>0</v>
      </c>
      <c r="D98" s="197">
        <f>'[2]19'!D100</f>
        <v>0</v>
      </c>
      <c r="E98" s="197">
        <f>'[2]19'!E100</f>
        <v>0</v>
      </c>
      <c r="F98" s="15">
        <f t="shared" si="16"/>
        <v>84</v>
      </c>
      <c r="G98" s="196">
        <f>'[2]19'!H100</f>
        <v>40</v>
      </c>
      <c r="H98" s="197">
        <f>'[2]19'!I100</f>
        <v>0</v>
      </c>
      <c r="I98" s="197">
        <f>'[2]19'!J100</f>
        <v>0</v>
      </c>
      <c r="J98" s="197">
        <f>'[2]19'!K100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1.554</v>
      </c>
      <c r="C99" s="171">
        <f t="shared" si="17"/>
        <v>0.33</v>
      </c>
      <c r="D99" s="171">
        <f t="shared" si="17"/>
        <v>0</v>
      </c>
      <c r="E99" s="171">
        <f t="shared" si="17"/>
        <v>0</v>
      </c>
      <c r="F99" s="171">
        <f t="shared" si="17"/>
        <v>1.8839999999999999</v>
      </c>
      <c r="G99" s="171">
        <f t="shared" si="17"/>
        <v>0.73475000000000001</v>
      </c>
      <c r="H99" s="171">
        <f t="shared" si="17"/>
        <v>0.06</v>
      </c>
      <c r="I99" s="171">
        <f t="shared" si="17"/>
        <v>0</v>
      </c>
      <c r="J99" s="171">
        <f t="shared" si="17"/>
        <v>0</v>
      </c>
      <c r="K99" s="171">
        <f t="shared" si="17"/>
        <v>0.79474999999999996</v>
      </c>
      <c r="L99" s="171">
        <f t="shared" si="17"/>
        <v>2.4E-2</v>
      </c>
      <c r="M99" s="171">
        <f t="shared" si="17"/>
        <v>0.72244999999999893</v>
      </c>
      <c r="N99" s="171">
        <f t="shared" si="17"/>
        <v>0.06</v>
      </c>
      <c r="O99" s="171">
        <f t="shared" si="17"/>
        <v>0</v>
      </c>
      <c r="P99" s="171">
        <f t="shared" si="17"/>
        <v>0</v>
      </c>
      <c r="Q99" s="171">
        <f t="shared" si="17"/>
        <v>0.78244999999999909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110</v>
      </c>
      <c r="E3" s="16">
        <f>'[3]19'!E5</f>
        <v>0</v>
      </c>
      <c r="F3" s="16">
        <f>'[3]19'!F5</f>
        <v>810</v>
      </c>
      <c r="G3" s="16">
        <f>'[3]19'!G5</f>
        <v>0</v>
      </c>
      <c r="H3" s="17">
        <f>SUM(B3:G3)</f>
        <v>1240</v>
      </c>
      <c r="I3" s="15">
        <f>'[3]19'!J5</f>
        <v>274.04000000000002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274.04000000000002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274.04000000000002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274.04000000000002</v>
      </c>
      <c r="X3" s="8">
        <f>AW3</f>
        <v>24.53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24.53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217.51000000000002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217.51000000000002</v>
      </c>
      <c r="AT3" s="8">
        <v>24.53</v>
      </c>
      <c r="AU3" s="8">
        <v>32</v>
      </c>
      <c r="AW3" s="199">
        <v>24.53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24.53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24.53</v>
      </c>
      <c r="BM3" s="8">
        <f>AU3</f>
        <v>32</v>
      </c>
      <c r="BN3" s="8">
        <f>BC3</f>
        <v>24.53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110</v>
      </c>
      <c r="E4" s="16">
        <f>'[3]19'!E6</f>
        <v>0</v>
      </c>
      <c r="F4" s="16">
        <f>'[3]19'!F6</f>
        <v>810</v>
      </c>
      <c r="G4" s="16">
        <f>'[3]19'!G6</f>
        <v>0</v>
      </c>
      <c r="H4" s="17">
        <f>SUM(B4:G4)</f>
        <v>1240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24.53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24.53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24.53</v>
      </c>
      <c r="AU4" s="8">
        <v>32</v>
      </c>
      <c r="AW4" s="199">
        <v>24.53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24.53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24.53</v>
      </c>
      <c r="BM4" s="8">
        <f t="shared" ref="BM4:BM67" si="22">AU4</f>
        <v>32</v>
      </c>
      <c r="BN4" s="8">
        <f t="shared" ref="BN4:BN67" si="23">BC4</f>
        <v>24.53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110</v>
      </c>
      <c r="E5" s="16">
        <f>'[3]19'!E7</f>
        <v>0</v>
      </c>
      <c r="F5" s="16">
        <f>'[3]19'!F7</f>
        <v>810</v>
      </c>
      <c r="G5" s="16">
        <f>'[3]19'!G7</f>
        <v>0</v>
      </c>
      <c r="H5" s="17">
        <f t="shared" ref="H5:H68" si="27">SUM(B5:G5)</f>
        <v>1240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24.53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24.53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24.53</v>
      </c>
      <c r="AU5" s="8">
        <v>32</v>
      </c>
      <c r="AW5" s="199">
        <v>24.53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24.53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24.53</v>
      </c>
      <c r="BM5" s="8">
        <f t="shared" si="22"/>
        <v>32</v>
      </c>
      <c r="BN5" s="8">
        <f t="shared" si="23"/>
        <v>24.53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110</v>
      </c>
      <c r="E6" s="16">
        <f>'[3]19'!E8</f>
        <v>0</v>
      </c>
      <c r="F6" s="16">
        <f>'[3]19'!F8</f>
        <v>810</v>
      </c>
      <c r="G6" s="16">
        <f>'[3]19'!G8</f>
        <v>0</v>
      </c>
      <c r="H6" s="17">
        <f t="shared" si="27"/>
        <v>1240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24.53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24.53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24.53</v>
      </c>
      <c r="AU6" s="8">
        <v>32</v>
      </c>
      <c r="AW6" s="199">
        <v>24.53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24.53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24.53</v>
      </c>
      <c r="BM6" s="8">
        <f t="shared" si="22"/>
        <v>32</v>
      </c>
      <c r="BN6" s="8">
        <f t="shared" si="23"/>
        <v>24.53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110</v>
      </c>
      <c r="E7" s="16">
        <f>'[3]19'!E9</f>
        <v>0</v>
      </c>
      <c r="F7" s="16">
        <f>'[3]19'!F9</f>
        <v>810</v>
      </c>
      <c r="G7" s="16">
        <f>'[3]19'!G9</f>
        <v>0</v>
      </c>
      <c r="H7" s="17">
        <f t="shared" si="27"/>
        <v>1240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24.53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24.53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24.53</v>
      </c>
      <c r="AU7" s="8">
        <v>32</v>
      </c>
      <c r="AW7" s="199">
        <v>24.53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24.53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24.53</v>
      </c>
      <c r="BM7" s="8">
        <f t="shared" si="22"/>
        <v>32</v>
      </c>
      <c r="BN7" s="8">
        <f t="shared" si="23"/>
        <v>24.53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110</v>
      </c>
      <c r="E8" s="16">
        <f>'[3]19'!E10</f>
        <v>0</v>
      </c>
      <c r="F8" s="16">
        <f>'[3]19'!F10</f>
        <v>810</v>
      </c>
      <c r="G8" s="16">
        <f>'[3]19'!G10</f>
        <v>0</v>
      </c>
      <c r="H8" s="17">
        <f t="shared" si="27"/>
        <v>1240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24.53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24.53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24.53</v>
      </c>
      <c r="AU8" s="8">
        <v>32</v>
      </c>
      <c r="AW8" s="199">
        <v>24.53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24.53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24.53</v>
      </c>
      <c r="BM8" s="8">
        <f t="shared" si="22"/>
        <v>32</v>
      </c>
      <c r="BN8" s="8">
        <f t="shared" si="23"/>
        <v>24.53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110</v>
      </c>
      <c r="E9" s="16">
        <f>'[3]19'!E11</f>
        <v>0</v>
      </c>
      <c r="F9" s="16">
        <f>'[3]19'!F11</f>
        <v>810</v>
      </c>
      <c r="G9" s="16">
        <f>'[3]19'!G11</f>
        <v>0</v>
      </c>
      <c r="H9" s="17">
        <f t="shared" si="27"/>
        <v>1240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24.53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24.53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24.53</v>
      </c>
      <c r="AU9" s="8">
        <v>32</v>
      </c>
      <c r="AW9" s="199">
        <v>24.53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24.53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24.53</v>
      </c>
      <c r="BM9" s="8">
        <f t="shared" si="22"/>
        <v>32</v>
      </c>
      <c r="BN9" s="8">
        <f t="shared" si="23"/>
        <v>24.53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110</v>
      </c>
      <c r="E10" s="16">
        <f>'[3]19'!E12</f>
        <v>0</v>
      </c>
      <c r="F10" s="16">
        <f>'[3]19'!F12</f>
        <v>810</v>
      </c>
      <c r="G10" s="16">
        <f>'[3]19'!G12</f>
        <v>0</v>
      </c>
      <c r="H10" s="17">
        <f t="shared" si="27"/>
        <v>1240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24.53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24.53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24.53</v>
      </c>
      <c r="AU10" s="8">
        <v>32</v>
      </c>
      <c r="AW10" s="199">
        <v>24.53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24.53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24.53</v>
      </c>
      <c r="BM10" s="8">
        <f t="shared" si="22"/>
        <v>32</v>
      </c>
      <c r="BN10" s="8">
        <f t="shared" si="23"/>
        <v>24.53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110</v>
      </c>
      <c r="E11" s="16">
        <f>'[3]19'!E13</f>
        <v>0</v>
      </c>
      <c r="F11" s="16">
        <f>'[3]19'!F13</f>
        <v>810</v>
      </c>
      <c r="G11" s="16">
        <f>'[3]19'!G13</f>
        <v>0</v>
      </c>
      <c r="H11" s="17">
        <f t="shared" si="27"/>
        <v>1240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24.53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24.53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213.47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213.47</v>
      </c>
      <c r="AT11" s="8">
        <v>24.53</v>
      </c>
      <c r="AU11" s="8">
        <v>32</v>
      </c>
      <c r="AW11" s="199">
        <v>24.53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24.53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24.53</v>
      </c>
      <c r="BM11" s="8">
        <f t="shared" si="22"/>
        <v>32</v>
      </c>
      <c r="BN11" s="8">
        <f t="shared" si="23"/>
        <v>24.53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110</v>
      </c>
      <c r="E12" s="16">
        <f>'[3]19'!E14</f>
        <v>0</v>
      </c>
      <c r="F12" s="16">
        <f>'[3]19'!F14</f>
        <v>810</v>
      </c>
      <c r="G12" s="16">
        <f>'[3]19'!G14</f>
        <v>0</v>
      </c>
      <c r="H12" s="17">
        <f t="shared" si="27"/>
        <v>1240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24.53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24.53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213.47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213.47</v>
      </c>
      <c r="AT12" s="8">
        <v>24.53</v>
      </c>
      <c r="AU12" s="8">
        <v>32</v>
      </c>
      <c r="AW12" s="199">
        <v>24.53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24.53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24.53</v>
      </c>
      <c r="BM12" s="8">
        <f t="shared" si="22"/>
        <v>32</v>
      </c>
      <c r="BN12" s="8">
        <f t="shared" si="23"/>
        <v>24.53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110</v>
      </c>
      <c r="E13" s="16">
        <f>'[3]19'!E15</f>
        <v>0</v>
      </c>
      <c r="F13" s="16">
        <f>'[3]19'!F15</f>
        <v>810</v>
      </c>
      <c r="G13" s="16">
        <f>'[3]19'!G15</f>
        <v>0</v>
      </c>
      <c r="H13" s="17">
        <f t="shared" si="27"/>
        <v>1240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24.53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24.53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213.47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213.47</v>
      </c>
      <c r="AT13" s="8">
        <v>24.53</v>
      </c>
      <c r="AU13" s="8">
        <v>32</v>
      </c>
      <c r="AW13" s="199">
        <v>24.53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24.53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24.53</v>
      </c>
      <c r="BM13" s="8">
        <f t="shared" si="22"/>
        <v>32</v>
      </c>
      <c r="BN13" s="8">
        <f t="shared" si="23"/>
        <v>24.53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110</v>
      </c>
      <c r="E14" s="16">
        <f>'[3]19'!E16</f>
        <v>0</v>
      </c>
      <c r="F14" s="16">
        <f>'[3]19'!F16</f>
        <v>810</v>
      </c>
      <c r="G14" s="16">
        <f>'[3]19'!G16</f>
        <v>0</v>
      </c>
      <c r="H14" s="17">
        <f t="shared" si="27"/>
        <v>1240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24.53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24.53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213.47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213.47</v>
      </c>
      <c r="AT14" s="8">
        <v>24.53</v>
      </c>
      <c r="AU14" s="8">
        <v>32</v>
      </c>
      <c r="AW14" s="199">
        <v>24.53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24.53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24.53</v>
      </c>
      <c r="BM14" s="8">
        <f t="shared" si="22"/>
        <v>32</v>
      </c>
      <c r="BN14" s="8">
        <f t="shared" si="23"/>
        <v>24.53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110</v>
      </c>
      <c r="E15" s="16">
        <f>'[3]19'!E17</f>
        <v>0</v>
      </c>
      <c r="F15" s="16">
        <f>'[3]19'!F17</f>
        <v>810</v>
      </c>
      <c r="G15" s="16">
        <f>'[3]19'!G17</f>
        <v>0</v>
      </c>
      <c r="H15" s="17">
        <f t="shared" si="27"/>
        <v>1240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24.53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24.53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213.47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213.47</v>
      </c>
      <c r="AT15" s="8">
        <v>24.53</v>
      </c>
      <c r="AU15" s="8">
        <v>32</v>
      </c>
      <c r="AW15" s="199">
        <v>24.53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24.53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24.53</v>
      </c>
      <c r="BM15" s="8">
        <f t="shared" si="22"/>
        <v>32</v>
      </c>
      <c r="BN15" s="8">
        <f t="shared" si="23"/>
        <v>24.53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110</v>
      </c>
      <c r="E16" s="16">
        <f>'[3]19'!E18</f>
        <v>0</v>
      </c>
      <c r="F16" s="16">
        <f>'[3]19'!F18</f>
        <v>810</v>
      </c>
      <c r="G16" s="16">
        <f>'[3]19'!G18</f>
        <v>0</v>
      </c>
      <c r="H16" s="17">
        <f t="shared" si="27"/>
        <v>1240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24.53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24.53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213.47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213.47</v>
      </c>
      <c r="AT16" s="8">
        <v>24.53</v>
      </c>
      <c r="AU16" s="8">
        <v>32</v>
      </c>
      <c r="AW16" s="199">
        <v>24.53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24.53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24.53</v>
      </c>
      <c r="BM16" s="8">
        <f t="shared" si="22"/>
        <v>32</v>
      </c>
      <c r="BN16" s="8">
        <f t="shared" si="23"/>
        <v>24.53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110</v>
      </c>
      <c r="E17" s="16">
        <f>'[3]19'!E19</f>
        <v>0</v>
      </c>
      <c r="F17" s="16">
        <f>'[3]19'!F19</f>
        <v>810</v>
      </c>
      <c r="G17" s="16">
        <f>'[3]19'!G19</f>
        <v>0</v>
      </c>
      <c r="H17" s="17">
        <f t="shared" si="27"/>
        <v>1240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24.53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24.53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213.47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213.47</v>
      </c>
      <c r="AT17" s="8">
        <v>24.53</v>
      </c>
      <c r="AU17" s="8">
        <v>32</v>
      </c>
      <c r="AW17" s="199">
        <v>24.53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24.53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24.53</v>
      </c>
      <c r="BM17" s="8">
        <f t="shared" si="22"/>
        <v>32</v>
      </c>
      <c r="BN17" s="8">
        <f t="shared" si="23"/>
        <v>24.53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110</v>
      </c>
      <c r="E18" s="16">
        <f>'[3]19'!E20</f>
        <v>0</v>
      </c>
      <c r="F18" s="16">
        <f>'[3]19'!F20</f>
        <v>810</v>
      </c>
      <c r="G18" s="16">
        <f>'[3]19'!G20</f>
        <v>0</v>
      </c>
      <c r="H18" s="17">
        <f t="shared" si="27"/>
        <v>1240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24.53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24.53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213.47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213.47</v>
      </c>
      <c r="AT18" s="8">
        <v>24.53</v>
      </c>
      <c r="AU18" s="8">
        <v>32</v>
      </c>
      <c r="AW18" s="199">
        <v>24.53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24.53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24.53</v>
      </c>
      <c r="BM18" s="8">
        <f t="shared" si="22"/>
        <v>32</v>
      </c>
      <c r="BN18" s="8">
        <f t="shared" si="23"/>
        <v>24.53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110</v>
      </c>
      <c r="E19" s="16">
        <f>'[3]19'!E21</f>
        <v>0</v>
      </c>
      <c r="F19" s="16">
        <f>'[3]19'!F21</f>
        <v>810</v>
      </c>
      <c r="G19" s="16">
        <f>'[3]19'!G21</f>
        <v>0</v>
      </c>
      <c r="H19" s="17">
        <f t="shared" si="27"/>
        <v>1240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19.260000000000002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19.260000000000002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218.74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218.74</v>
      </c>
      <c r="AT19" s="8">
        <v>24.53</v>
      </c>
      <c r="AU19" s="8">
        <v>32</v>
      </c>
      <c r="AW19" s="199">
        <v>19.260000000000002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19.260000000000002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24.53</v>
      </c>
      <c r="BM19" s="8">
        <f t="shared" si="22"/>
        <v>32</v>
      </c>
      <c r="BN19" s="8">
        <f t="shared" si="23"/>
        <v>19.260000000000002</v>
      </c>
      <c r="BO19" s="8">
        <f t="shared" si="24"/>
        <v>32</v>
      </c>
      <c r="BP19" s="182">
        <f t="shared" si="25"/>
        <v>5.27</v>
      </c>
      <c r="BQ19" s="182">
        <f t="shared" si="26"/>
        <v>0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110</v>
      </c>
      <c r="E20" s="16">
        <f>'[3]19'!E22</f>
        <v>0</v>
      </c>
      <c r="F20" s="16">
        <f>'[3]19'!F22</f>
        <v>810</v>
      </c>
      <c r="G20" s="16">
        <f>'[3]19'!G22</f>
        <v>0</v>
      </c>
      <c r="H20" s="17">
        <f t="shared" si="27"/>
        <v>1240</v>
      </c>
      <c r="I20" s="15">
        <f>'[3]19'!J22</f>
        <v>276.74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276.74</v>
      </c>
      <c r="P20" s="18">
        <f>frq!C20</f>
        <v>1</v>
      </c>
      <c r="Q20" s="15">
        <f t="shared" si="29"/>
        <v>276.74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276.74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212.74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110</v>
      </c>
      <c r="E21" s="16">
        <f>'[3]19'!E23</f>
        <v>0</v>
      </c>
      <c r="F21" s="16">
        <f>'[3]19'!F23</f>
        <v>810</v>
      </c>
      <c r="G21" s="16">
        <f>'[3]19'!G23</f>
        <v>0</v>
      </c>
      <c r="H21" s="17">
        <f t="shared" si="27"/>
        <v>1240</v>
      </c>
      <c r="I21" s="15">
        <f>'[3]19'!J23</f>
        <v>278.74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278.74</v>
      </c>
      <c r="P21" s="18">
        <f>frq!C21</f>
        <v>1</v>
      </c>
      <c r="Q21" s="15">
        <f t="shared" si="29"/>
        <v>278.74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278.74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110</v>
      </c>
      <c r="E22" s="16">
        <f>'[3]19'!E24</f>
        <v>0</v>
      </c>
      <c r="F22" s="16">
        <f>'[3]19'!F24</f>
        <v>810</v>
      </c>
      <c r="G22" s="16">
        <f>'[3]19'!G24</f>
        <v>0</v>
      </c>
      <c r="H22" s="17">
        <f t="shared" si="27"/>
        <v>1240</v>
      </c>
      <c r="I22" s="15">
        <f>'[3]19'!J24</f>
        <v>279.74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279.74</v>
      </c>
      <c r="P22" s="18">
        <f>frq!C22</f>
        <v>1</v>
      </c>
      <c r="Q22" s="15">
        <f t="shared" si="29"/>
        <v>279.74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279.74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215.74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215.74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110</v>
      </c>
      <c r="E23" s="16">
        <f>'[3]19'!E25</f>
        <v>0</v>
      </c>
      <c r="F23" s="16">
        <f>'[3]19'!F25</f>
        <v>810</v>
      </c>
      <c r="G23" s="16">
        <f>'[3]19'!G25</f>
        <v>0</v>
      </c>
      <c r="H23" s="17">
        <f t="shared" si="27"/>
        <v>1240</v>
      </c>
      <c r="I23" s="15">
        <f>'[3]19'!J25</f>
        <v>281.74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281.74</v>
      </c>
      <c r="P23" s="18">
        <f>frq!C23</f>
        <v>1</v>
      </c>
      <c r="Q23" s="15">
        <f t="shared" si="29"/>
        <v>281.74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281.74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110</v>
      </c>
      <c r="E24" s="16">
        <f>'[3]19'!E26</f>
        <v>0</v>
      </c>
      <c r="F24" s="16">
        <f>'[3]19'!F26</f>
        <v>810</v>
      </c>
      <c r="G24" s="16">
        <f>'[3]19'!G26</f>
        <v>0</v>
      </c>
      <c r="H24" s="17">
        <f t="shared" si="27"/>
        <v>1240</v>
      </c>
      <c r="I24" s="15">
        <f>'[3]19'!J26</f>
        <v>282.74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282.74</v>
      </c>
      <c r="P24" s="18">
        <f>frq!C24</f>
        <v>1</v>
      </c>
      <c r="Q24" s="15">
        <f t="shared" si="29"/>
        <v>282.74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282.74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218.74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110</v>
      </c>
      <c r="E25" s="16">
        <f>'[3]19'!E27</f>
        <v>0</v>
      </c>
      <c r="F25" s="16">
        <f>'[3]19'!F27</f>
        <v>810</v>
      </c>
      <c r="G25" s="16">
        <f>'[3]19'!G27</f>
        <v>0</v>
      </c>
      <c r="H25" s="17">
        <f t="shared" si="27"/>
        <v>1240</v>
      </c>
      <c r="I25" s="15">
        <f>'[3]19'!J27</f>
        <v>300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31.03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31.03</v>
      </c>
      <c r="AE25" s="8">
        <f t="shared" si="11"/>
        <v>31.03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31.03</v>
      </c>
      <c r="AL25" s="8">
        <f t="shared" si="31"/>
        <v>237.94000000000003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237.94000000000003</v>
      </c>
      <c r="AT25" s="8">
        <v>32</v>
      </c>
      <c r="AU25" s="8">
        <v>32</v>
      </c>
      <c r="AW25" s="199">
        <v>31.03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31.03</v>
      </c>
      <c r="BD25" s="199">
        <v>31.03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31.03</v>
      </c>
      <c r="BL25" s="8">
        <f t="shared" si="21"/>
        <v>32</v>
      </c>
      <c r="BM25" s="8">
        <f t="shared" si="22"/>
        <v>32</v>
      </c>
      <c r="BN25" s="8">
        <f t="shared" si="23"/>
        <v>31.03</v>
      </c>
      <c r="BO25" s="8">
        <f t="shared" si="24"/>
        <v>31.03</v>
      </c>
      <c r="BP25" s="182">
        <f t="shared" si="25"/>
        <v>0.96999999999999886</v>
      </c>
      <c r="BQ25" s="182">
        <f t="shared" si="26"/>
        <v>0.96999999999999886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110</v>
      </c>
      <c r="E26" s="16">
        <f>'[3]19'!E28</f>
        <v>0</v>
      </c>
      <c r="F26" s="16">
        <f>'[3]19'!F28</f>
        <v>810</v>
      </c>
      <c r="G26" s="16">
        <f>'[3]19'!G28</f>
        <v>0</v>
      </c>
      <c r="H26" s="17">
        <f t="shared" si="27"/>
        <v>1240</v>
      </c>
      <c r="I26" s="15">
        <f>'[3]19'!J28</f>
        <v>300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</v>
      </c>
      <c r="AL26" s="8">
        <f t="shared" si="31"/>
        <v>240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</v>
      </c>
      <c r="AT26" s="8">
        <v>30.29</v>
      </c>
      <c r="AU26" s="8">
        <v>30.29</v>
      </c>
      <c r="AW26" s="199">
        <v>30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</v>
      </c>
      <c r="BD26" s="199">
        <v>30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30</v>
      </c>
      <c r="BL26" s="8">
        <f t="shared" si="21"/>
        <v>30.29</v>
      </c>
      <c r="BM26" s="8">
        <f t="shared" si="22"/>
        <v>30.29</v>
      </c>
      <c r="BN26" s="8">
        <f t="shared" si="23"/>
        <v>30</v>
      </c>
      <c r="BO26" s="8">
        <f t="shared" si="24"/>
        <v>30</v>
      </c>
      <c r="BP26" s="182">
        <f t="shared" si="25"/>
        <v>0.28999999999999915</v>
      </c>
      <c r="BQ26" s="182">
        <f t="shared" si="26"/>
        <v>0.28999999999999915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110</v>
      </c>
      <c r="E27" s="16">
        <f>'[3]19'!E29</f>
        <v>0</v>
      </c>
      <c r="F27" s="16">
        <f>'[3]19'!F29</f>
        <v>810</v>
      </c>
      <c r="G27" s="16">
        <f>'[3]19'!G29</f>
        <v>0</v>
      </c>
      <c r="H27" s="17">
        <f t="shared" si="27"/>
        <v>1240</v>
      </c>
      <c r="I27" s="15">
        <f>'[3]19'!J29</f>
        <v>300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30.29</v>
      </c>
      <c r="AU27" s="8">
        <v>30.29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30.29</v>
      </c>
      <c r="BM27" s="8">
        <f t="shared" si="22"/>
        <v>30.29</v>
      </c>
      <c r="BN27" s="8">
        <f t="shared" si="23"/>
        <v>30</v>
      </c>
      <c r="BO27" s="8">
        <f t="shared" si="24"/>
        <v>30</v>
      </c>
      <c r="BP27" s="182">
        <f t="shared" si="25"/>
        <v>0.28999999999999915</v>
      </c>
      <c r="BQ27" s="182">
        <f t="shared" si="26"/>
        <v>0.28999999999999915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110</v>
      </c>
      <c r="E28" s="16">
        <f>'[3]19'!E30</f>
        <v>0</v>
      </c>
      <c r="F28" s="16">
        <f>'[3]19'!F30</f>
        <v>810</v>
      </c>
      <c r="G28" s="16">
        <f>'[3]19'!G30</f>
        <v>0</v>
      </c>
      <c r="H28" s="17">
        <f t="shared" si="27"/>
        <v>1240</v>
      </c>
      <c r="I28" s="15">
        <f>'[3]19'!J30</f>
        <v>300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30.29</v>
      </c>
      <c r="AU28" s="8">
        <v>30.29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30.29</v>
      </c>
      <c r="BM28" s="8">
        <f t="shared" si="22"/>
        <v>30.29</v>
      </c>
      <c r="BN28" s="8">
        <f t="shared" si="23"/>
        <v>30</v>
      </c>
      <c r="BO28" s="8">
        <f t="shared" si="24"/>
        <v>30</v>
      </c>
      <c r="BP28" s="182">
        <f t="shared" si="25"/>
        <v>0.28999999999999915</v>
      </c>
      <c r="BQ28" s="182">
        <f t="shared" si="26"/>
        <v>0.28999999999999915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110</v>
      </c>
      <c r="E29" s="16">
        <f>'[3]19'!E31</f>
        <v>0</v>
      </c>
      <c r="F29" s="16">
        <f>'[3]19'!F31</f>
        <v>810</v>
      </c>
      <c r="G29" s="16">
        <f>'[3]19'!G31</f>
        <v>0</v>
      </c>
      <c r="H29" s="17">
        <f t="shared" si="27"/>
        <v>1240</v>
      </c>
      <c r="I29" s="15">
        <f>'[3]19'!J31</f>
        <v>300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30.29</v>
      </c>
      <c r="AU29" s="8">
        <v>30.29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30.29</v>
      </c>
      <c r="BM29" s="8">
        <f t="shared" si="22"/>
        <v>30.29</v>
      </c>
      <c r="BN29" s="8">
        <f t="shared" si="23"/>
        <v>30</v>
      </c>
      <c r="BO29" s="8">
        <f t="shared" si="24"/>
        <v>30</v>
      </c>
      <c r="BP29" s="182">
        <f t="shared" si="25"/>
        <v>0.28999999999999915</v>
      </c>
      <c r="BQ29" s="182">
        <f t="shared" si="26"/>
        <v>0.28999999999999915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110</v>
      </c>
      <c r="E30" s="16">
        <f>'[3]19'!E32</f>
        <v>0</v>
      </c>
      <c r="F30" s="16">
        <f>'[3]19'!F32</f>
        <v>810</v>
      </c>
      <c r="G30" s="16">
        <f>'[3]19'!G32</f>
        <v>0</v>
      </c>
      <c r="H30" s="17">
        <f t="shared" si="27"/>
        <v>1240</v>
      </c>
      <c r="I30" s="15">
        <f>'[3]19'!J32</f>
        <v>300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30.29</v>
      </c>
      <c r="AU30" s="8">
        <v>30.29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30.29</v>
      </c>
      <c r="BM30" s="8">
        <f t="shared" si="22"/>
        <v>30.29</v>
      </c>
      <c r="BN30" s="8">
        <f t="shared" si="23"/>
        <v>30</v>
      </c>
      <c r="BO30" s="8">
        <f t="shared" si="24"/>
        <v>30</v>
      </c>
      <c r="BP30" s="182">
        <f t="shared" si="25"/>
        <v>0.28999999999999915</v>
      </c>
      <c r="BQ30" s="182">
        <f t="shared" si="26"/>
        <v>0.28999999999999915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110</v>
      </c>
      <c r="E31" s="16">
        <f>'[3]19'!E33</f>
        <v>0</v>
      </c>
      <c r="F31" s="16">
        <f>'[3]19'!F33</f>
        <v>810</v>
      </c>
      <c r="G31" s="16">
        <f>'[3]19'!G33</f>
        <v>0</v>
      </c>
      <c r="H31" s="17">
        <f t="shared" si="27"/>
        <v>1240</v>
      </c>
      <c r="I31" s="15">
        <f>'[3]19'!J33</f>
        <v>300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30.29</v>
      </c>
      <c r="AU31" s="8">
        <v>30.29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30.29</v>
      </c>
      <c r="BM31" s="8">
        <f t="shared" si="22"/>
        <v>30.29</v>
      </c>
      <c r="BN31" s="8">
        <f t="shared" si="23"/>
        <v>30</v>
      </c>
      <c r="BO31" s="8">
        <f t="shared" si="24"/>
        <v>30</v>
      </c>
      <c r="BP31" s="182">
        <f t="shared" si="25"/>
        <v>0.28999999999999915</v>
      </c>
      <c r="BQ31" s="182">
        <f t="shared" si="26"/>
        <v>0.28999999999999915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110</v>
      </c>
      <c r="E32" s="16">
        <f>'[3]19'!E34</f>
        <v>0</v>
      </c>
      <c r="F32" s="16">
        <f>'[3]19'!F34</f>
        <v>810</v>
      </c>
      <c r="G32" s="16">
        <f>'[3]19'!G34</f>
        <v>0</v>
      </c>
      <c r="H32" s="17">
        <f t="shared" si="27"/>
        <v>1240</v>
      </c>
      <c r="I32" s="15">
        <f>'[3]19'!J34</f>
        <v>300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30.29</v>
      </c>
      <c r="AU32" s="8">
        <v>30.29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30.29</v>
      </c>
      <c r="BM32" s="8">
        <f t="shared" si="22"/>
        <v>30.29</v>
      </c>
      <c r="BN32" s="8">
        <f t="shared" si="23"/>
        <v>30</v>
      </c>
      <c r="BO32" s="8">
        <f t="shared" si="24"/>
        <v>30</v>
      </c>
      <c r="BP32" s="182">
        <f t="shared" si="25"/>
        <v>0.28999999999999915</v>
      </c>
      <c r="BQ32" s="182">
        <f t="shared" si="26"/>
        <v>0.28999999999999915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110</v>
      </c>
      <c r="E33" s="16">
        <f>'[3]19'!E35</f>
        <v>0</v>
      </c>
      <c r="F33" s="16">
        <f>'[3]19'!F35</f>
        <v>810</v>
      </c>
      <c r="G33" s="16">
        <f>'[3]19'!G35</f>
        <v>0</v>
      </c>
      <c r="H33" s="17">
        <f t="shared" si="27"/>
        <v>1240</v>
      </c>
      <c r="I33" s="15">
        <f>'[3]19'!J35</f>
        <v>300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30.29</v>
      </c>
      <c r="AU33" s="8">
        <v>30.29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30.29</v>
      </c>
      <c r="BM33" s="8">
        <f t="shared" si="22"/>
        <v>30.29</v>
      </c>
      <c r="BN33" s="8">
        <f t="shared" si="23"/>
        <v>30</v>
      </c>
      <c r="BO33" s="8">
        <f t="shared" si="24"/>
        <v>30</v>
      </c>
      <c r="BP33" s="182">
        <f t="shared" si="25"/>
        <v>0.28999999999999915</v>
      </c>
      <c r="BQ33" s="182">
        <f t="shared" si="26"/>
        <v>0.28999999999999915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110</v>
      </c>
      <c r="E34" s="16">
        <f>'[3]19'!E36</f>
        <v>0</v>
      </c>
      <c r="F34" s="16">
        <f>'[3]19'!F36</f>
        <v>810</v>
      </c>
      <c r="G34" s="16">
        <f>'[3]19'!G36</f>
        <v>0</v>
      </c>
      <c r="H34" s="17">
        <f t="shared" si="27"/>
        <v>1240</v>
      </c>
      <c r="I34" s="15">
        <f>'[3]19'!J36</f>
        <v>300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30.29</v>
      </c>
      <c r="AU34" s="8">
        <v>30.29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30.29</v>
      </c>
      <c r="BM34" s="8">
        <f t="shared" si="22"/>
        <v>30.29</v>
      </c>
      <c r="BN34" s="8">
        <f t="shared" si="23"/>
        <v>30</v>
      </c>
      <c r="BO34" s="8">
        <f t="shared" si="24"/>
        <v>30</v>
      </c>
      <c r="BP34" s="182">
        <f t="shared" si="25"/>
        <v>0.28999999999999915</v>
      </c>
      <c r="BQ34" s="182">
        <f t="shared" si="26"/>
        <v>0.28999999999999915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110</v>
      </c>
      <c r="E35" s="16">
        <f>'[3]19'!E37</f>
        <v>0</v>
      </c>
      <c r="F35" s="16">
        <f>'[3]19'!F37</f>
        <v>830</v>
      </c>
      <c r="G35" s="16">
        <f>'[3]19'!G37</f>
        <v>0</v>
      </c>
      <c r="H35" s="17">
        <f t="shared" si="27"/>
        <v>1260</v>
      </c>
      <c r="I35" s="15">
        <f>'[3]19'!J37</f>
        <v>300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30.77</v>
      </c>
      <c r="AU35" s="8">
        <v>30.77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30.77</v>
      </c>
      <c r="BM35" s="8">
        <f t="shared" si="22"/>
        <v>30.77</v>
      </c>
      <c r="BN35" s="8">
        <f t="shared" si="23"/>
        <v>30</v>
      </c>
      <c r="BO35" s="8">
        <f t="shared" si="24"/>
        <v>30</v>
      </c>
      <c r="BP35" s="182">
        <f t="shared" si="25"/>
        <v>0.76999999999999957</v>
      </c>
      <c r="BQ35" s="182">
        <f t="shared" si="26"/>
        <v>0.76999999999999957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110</v>
      </c>
      <c r="E36" s="16">
        <f>'[3]19'!E38</f>
        <v>0</v>
      </c>
      <c r="F36" s="16">
        <f>'[3]19'!F38</f>
        <v>830</v>
      </c>
      <c r="G36" s="16">
        <f>'[3]19'!G38</f>
        <v>0</v>
      </c>
      <c r="H36" s="17">
        <f t="shared" si="27"/>
        <v>1260</v>
      </c>
      <c r="I36" s="15">
        <f>'[3]19'!J38</f>
        <v>300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30.77</v>
      </c>
      <c r="AU36" s="8">
        <v>30.77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30.77</v>
      </c>
      <c r="BM36" s="8">
        <f t="shared" si="22"/>
        <v>30.77</v>
      </c>
      <c r="BN36" s="8">
        <f t="shared" si="23"/>
        <v>30</v>
      </c>
      <c r="BO36" s="8">
        <f t="shared" si="24"/>
        <v>30</v>
      </c>
      <c r="BP36" s="182">
        <f t="shared" si="25"/>
        <v>0.76999999999999957</v>
      </c>
      <c r="BQ36" s="182">
        <f t="shared" si="26"/>
        <v>0.76999999999999957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110</v>
      </c>
      <c r="E37" s="16">
        <f>'[3]19'!E39</f>
        <v>0</v>
      </c>
      <c r="F37" s="16">
        <f>'[3]19'!F39</f>
        <v>830</v>
      </c>
      <c r="G37" s="16">
        <f>'[3]19'!G39</f>
        <v>0</v>
      </c>
      <c r="H37" s="17">
        <f t="shared" si="27"/>
        <v>1260</v>
      </c>
      <c r="I37" s="15">
        <f>'[3]19'!J39</f>
        <v>300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30.77</v>
      </c>
      <c r="AU37" s="8">
        <v>30.77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30.77</v>
      </c>
      <c r="BM37" s="8">
        <f t="shared" si="22"/>
        <v>30.77</v>
      </c>
      <c r="BN37" s="8">
        <f t="shared" si="23"/>
        <v>30</v>
      </c>
      <c r="BO37" s="8">
        <f t="shared" si="24"/>
        <v>30</v>
      </c>
      <c r="BP37" s="182">
        <f t="shared" si="25"/>
        <v>0.76999999999999957</v>
      </c>
      <c r="BQ37" s="182">
        <f t="shared" si="26"/>
        <v>0.76999999999999957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110</v>
      </c>
      <c r="E38" s="16">
        <f>'[3]19'!E40</f>
        <v>0</v>
      </c>
      <c r="F38" s="16">
        <f>'[3]19'!F40</f>
        <v>830</v>
      </c>
      <c r="G38" s="16">
        <f>'[3]19'!G40</f>
        <v>0</v>
      </c>
      <c r="H38" s="17">
        <f t="shared" si="27"/>
        <v>1260</v>
      </c>
      <c r="I38" s="15">
        <f>'[3]19'!J40</f>
        <v>300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30.77</v>
      </c>
      <c r="AU38" s="8">
        <v>30.77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30.77</v>
      </c>
      <c r="BM38" s="8">
        <f t="shared" si="22"/>
        <v>30.77</v>
      </c>
      <c r="BN38" s="8">
        <f t="shared" si="23"/>
        <v>30</v>
      </c>
      <c r="BO38" s="8">
        <f t="shared" si="24"/>
        <v>30</v>
      </c>
      <c r="BP38" s="182">
        <f t="shared" si="25"/>
        <v>0.76999999999999957</v>
      </c>
      <c r="BQ38" s="182">
        <f t="shared" si="26"/>
        <v>0.76999999999999957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110</v>
      </c>
      <c r="E39" s="16">
        <f>'[3]19'!E41</f>
        <v>0</v>
      </c>
      <c r="F39" s="16">
        <f>'[3]19'!F41</f>
        <v>830</v>
      </c>
      <c r="G39" s="16">
        <f>'[3]19'!G41</f>
        <v>0</v>
      </c>
      <c r="H39" s="17">
        <f t="shared" si="27"/>
        <v>1260</v>
      </c>
      <c r="I39" s="15">
        <f>'[3]19'!J41</f>
        <v>300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30.77</v>
      </c>
      <c r="AU39" s="8">
        <v>30.77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30.77</v>
      </c>
      <c r="BM39" s="8">
        <f t="shared" si="22"/>
        <v>30.77</v>
      </c>
      <c r="BN39" s="8">
        <f t="shared" si="23"/>
        <v>30</v>
      </c>
      <c r="BO39" s="8">
        <f t="shared" si="24"/>
        <v>30</v>
      </c>
      <c r="BP39" s="182">
        <f t="shared" si="25"/>
        <v>0.76999999999999957</v>
      </c>
      <c r="BQ39" s="182">
        <f t="shared" si="26"/>
        <v>0.76999999999999957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110</v>
      </c>
      <c r="E40" s="16">
        <f>'[3]19'!E42</f>
        <v>0</v>
      </c>
      <c r="F40" s="16">
        <f>'[3]19'!F42</f>
        <v>830</v>
      </c>
      <c r="G40" s="16">
        <f>'[3]19'!G42</f>
        <v>0</v>
      </c>
      <c r="H40" s="17">
        <f t="shared" si="27"/>
        <v>1260</v>
      </c>
      <c r="I40" s="15">
        <f>'[3]19'!J42</f>
        <v>300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30.29</v>
      </c>
      <c r="AU40" s="8">
        <v>30.29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30.29</v>
      </c>
      <c r="BM40" s="8">
        <f t="shared" si="22"/>
        <v>30.29</v>
      </c>
      <c r="BN40" s="8">
        <f t="shared" si="23"/>
        <v>30</v>
      </c>
      <c r="BO40" s="8">
        <f t="shared" si="24"/>
        <v>30</v>
      </c>
      <c r="BP40" s="182">
        <f t="shared" si="25"/>
        <v>0.28999999999999915</v>
      </c>
      <c r="BQ40" s="182">
        <f t="shared" si="26"/>
        <v>0.28999999999999915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110</v>
      </c>
      <c r="E41" s="16">
        <f>'[3]19'!E43</f>
        <v>0</v>
      </c>
      <c r="F41" s="16">
        <f>'[3]19'!F43</f>
        <v>830</v>
      </c>
      <c r="G41" s="16">
        <f>'[3]19'!G43</f>
        <v>0</v>
      </c>
      <c r="H41" s="17">
        <f t="shared" si="27"/>
        <v>1260</v>
      </c>
      <c r="I41" s="15">
        <f>'[3]19'!J43</f>
        <v>300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30.29</v>
      </c>
      <c r="AU41" s="8">
        <v>30.29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30.29</v>
      </c>
      <c r="BM41" s="8">
        <f t="shared" si="22"/>
        <v>30.29</v>
      </c>
      <c r="BN41" s="8">
        <f t="shared" si="23"/>
        <v>30</v>
      </c>
      <c r="BO41" s="8">
        <f t="shared" si="24"/>
        <v>30</v>
      </c>
      <c r="BP41" s="182">
        <f t="shared" si="25"/>
        <v>0.28999999999999915</v>
      </c>
      <c r="BQ41" s="182">
        <f t="shared" si="26"/>
        <v>0.28999999999999915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110</v>
      </c>
      <c r="E42" s="16">
        <f>'[3]19'!E44</f>
        <v>0</v>
      </c>
      <c r="F42" s="16">
        <f>'[3]19'!F44</f>
        <v>830</v>
      </c>
      <c r="G42" s="16">
        <f>'[3]19'!G44</f>
        <v>0</v>
      </c>
      <c r="H42" s="17">
        <f t="shared" si="27"/>
        <v>1260</v>
      </c>
      <c r="I42" s="15">
        <f>'[3]19'!J44</f>
        <v>300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30.29</v>
      </c>
      <c r="AU42" s="8">
        <v>30.29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30.29</v>
      </c>
      <c r="BM42" s="8">
        <f t="shared" si="22"/>
        <v>30.29</v>
      </c>
      <c r="BN42" s="8">
        <f t="shared" si="23"/>
        <v>30</v>
      </c>
      <c r="BO42" s="8">
        <f t="shared" si="24"/>
        <v>30</v>
      </c>
      <c r="BP42" s="182">
        <f t="shared" si="25"/>
        <v>0.28999999999999915</v>
      </c>
      <c r="BQ42" s="182">
        <f t="shared" si="26"/>
        <v>0.28999999999999915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110</v>
      </c>
      <c r="E43" s="16">
        <f>'[3]19'!E45</f>
        <v>0</v>
      </c>
      <c r="F43" s="16">
        <f>'[3]19'!F45</f>
        <v>830</v>
      </c>
      <c r="G43" s="16">
        <f>'[3]19'!G45</f>
        <v>0</v>
      </c>
      <c r="H43" s="17">
        <f t="shared" si="27"/>
        <v>1260</v>
      </c>
      <c r="I43" s="15">
        <f>'[3]19'!J45</f>
        <v>300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30.29</v>
      </c>
      <c r="AU43" s="8">
        <v>30.29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30.29</v>
      </c>
      <c r="BM43" s="8">
        <f t="shared" si="22"/>
        <v>30.29</v>
      </c>
      <c r="BN43" s="8">
        <f t="shared" si="23"/>
        <v>30</v>
      </c>
      <c r="BO43" s="8">
        <f t="shared" si="24"/>
        <v>30</v>
      </c>
      <c r="BP43" s="182">
        <f t="shared" si="25"/>
        <v>0.28999999999999915</v>
      </c>
      <c r="BQ43" s="182">
        <f t="shared" si="26"/>
        <v>0.28999999999999915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110</v>
      </c>
      <c r="E44" s="16">
        <f>'[3]19'!E46</f>
        <v>0</v>
      </c>
      <c r="F44" s="16">
        <f>'[3]19'!F46</f>
        <v>830</v>
      </c>
      <c r="G44" s="16">
        <f>'[3]19'!G46</f>
        <v>0</v>
      </c>
      <c r="H44" s="17">
        <f t="shared" si="27"/>
        <v>1260</v>
      </c>
      <c r="I44" s="15">
        <f>'[3]19'!J46</f>
        <v>300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30.77</v>
      </c>
      <c r="AU44" s="8">
        <v>30.77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30.77</v>
      </c>
      <c r="BM44" s="8">
        <f t="shared" si="22"/>
        <v>30.77</v>
      </c>
      <c r="BN44" s="8">
        <f t="shared" si="23"/>
        <v>30</v>
      </c>
      <c r="BO44" s="8">
        <f t="shared" si="24"/>
        <v>30</v>
      </c>
      <c r="BP44" s="182">
        <f t="shared" si="25"/>
        <v>0.76999999999999957</v>
      </c>
      <c r="BQ44" s="182">
        <f t="shared" si="26"/>
        <v>0.76999999999999957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110</v>
      </c>
      <c r="E45" s="16">
        <f>'[3]19'!E47</f>
        <v>0</v>
      </c>
      <c r="F45" s="16">
        <f>'[3]19'!F47</f>
        <v>830</v>
      </c>
      <c r="G45" s="16">
        <f>'[3]19'!G47</f>
        <v>0</v>
      </c>
      <c r="H45" s="17">
        <f t="shared" si="27"/>
        <v>1260</v>
      </c>
      <c r="I45" s="15">
        <f>'[3]19'!J47</f>
        <v>300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110</v>
      </c>
      <c r="E46" s="16">
        <f>'[3]19'!E48</f>
        <v>0</v>
      </c>
      <c r="F46" s="16">
        <f>'[3]19'!F48</f>
        <v>830</v>
      </c>
      <c r="G46" s="16">
        <f>'[3]19'!G48</f>
        <v>0</v>
      </c>
      <c r="H46" s="17">
        <f t="shared" si="27"/>
        <v>1260</v>
      </c>
      <c r="I46" s="15">
        <f>'[3]19'!J48</f>
        <v>300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110</v>
      </c>
      <c r="E47" s="16">
        <f>'[3]19'!E49</f>
        <v>0</v>
      </c>
      <c r="F47" s="16">
        <f>'[3]19'!F49</f>
        <v>830</v>
      </c>
      <c r="G47" s="16">
        <f>'[3]19'!G49</f>
        <v>0</v>
      </c>
      <c r="H47" s="17">
        <f t="shared" si="27"/>
        <v>1260</v>
      </c>
      <c r="I47" s="15">
        <f>'[3]19'!J49</f>
        <v>300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110</v>
      </c>
      <c r="E48" s="16">
        <f>'[3]19'!E50</f>
        <v>0</v>
      </c>
      <c r="F48" s="16">
        <f>'[3]19'!F50</f>
        <v>830</v>
      </c>
      <c r="G48" s="16">
        <f>'[3]19'!G50</f>
        <v>0</v>
      </c>
      <c r="H48" s="17">
        <f t="shared" si="27"/>
        <v>1260</v>
      </c>
      <c r="I48" s="15">
        <f>'[3]19'!J50</f>
        <v>300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110</v>
      </c>
      <c r="E49" s="16">
        <f>'[3]19'!E51</f>
        <v>0</v>
      </c>
      <c r="F49" s="16">
        <f>'[3]19'!F51</f>
        <v>830</v>
      </c>
      <c r="G49" s="16">
        <f>'[3]19'!G51</f>
        <v>0</v>
      </c>
      <c r="H49" s="17">
        <f t="shared" si="27"/>
        <v>1260</v>
      </c>
      <c r="I49" s="15">
        <f>'[3]19'!J51</f>
        <v>300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110</v>
      </c>
      <c r="E50" s="16">
        <f>'[3]19'!E52</f>
        <v>0</v>
      </c>
      <c r="F50" s="16">
        <f>'[3]19'!F52</f>
        <v>830</v>
      </c>
      <c r="G50" s="16">
        <f>'[3]19'!G52</f>
        <v>0</v>
      </c>
      <c r="H50" s="17">
        <f t="shared" si="27"/>
        <v>1260</v>
      </c>
      <c r="I50" s="15">
        <f>'[3]19'!J52</f>
        <v>300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110</v>
      </c>
      <c r="E51" s="16">
        <f>'[3]19'!E53</f>
        <v>0</v>
      </c>
      <c r="F51" s="16">
        <f>'[3]19'!F53</f>
        <v>830</v>
      </c>
      <c r="G51" s="16">
        <f>'[3]19'!G53</f>
        <v>0</v>
      </c>
      <c r="H51" s="17">
        <f t="shared" si="27"/>
        <v>1260</v>
      </c>
      <c r="I51" s="15">
        <f>'[3]19'!J53</f>
        <v>300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110</v>
      </c>
      <c r="E52" s="16">
        <f>'[3]19'!E54</f>
        <v>0</v>
      </c>
      <c r="F52" s="16">
        <f>'[3]19'!F54</f>
        <v>830</v>
      </c>
      <c r="G52" s="16">
        <f>'[3]19'!G54</f>
        <v>0</v>
      </c>
      <c r="H52" s="17">
        <f t="shared" si="27"/>
        <v>1260</v>
      </c>
      <c r="I52" s="15">
        <f>'[3]19'!J54</f>
        <v>300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110</v>
      </c>
      <c r="E53" s="16">
        <f>'[3]19'!E55</f>
        <v>0</v>
      </c>
      <c r="F53" s="16">
        <f>'[3]19'!F55</f>
        <v>830</v>
      </c>
      <c r="G53" s="16">
        <f>'[3]19'!G55</f>
        <v>0</v>
      </c>
      <c r="H53" s="17">
        <f t="shared" si="27"/>
        <v>1260</v>
      </c>
      <c r="I53" s="15">
        <f>'[3]19'!J55</f>
        <v>300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110</v>
      </c>
      <c r="E54" s="16">
        <f>'[3]19'!E56</f>
        <v>0</v>
      </c>
      <c r="F54" s="16">
        <f>'[3]19'!F56</f>
        <v>830</v>
      </c>
      <c r="G54" s="16">
        <f>'[3]19'!G56</f>
        <v>0</v>
      </c>
      <c r="H54" s="17">
        <f t="shared" si="27"/>
        <v>1260</v>
      </c>
      <c r="I54" s="15">
        <f>'[3]19'!J56</f>
        <v>300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110</v>
      </c>
      <c r="E55" s="16">
        <f>'[3]19'!E57</f>
        <v>0</v>
      </c>
      <c r="F55" s="16">
        <f>'[3]19'!F57</f>
        <v>830</v>
      </c>
      <c r="G55" s="16">
        <f>'[3]19'!G57</f>
        <v>0</v>
      </c>
      <c r="H55" s="17">
        <f t="shared" si="27"/>
        <v>1260</v>
      </c>
      <c r="I55" s="15">
        <f>'[3]19'!J57</f>
        <v>300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110</v>
      </c>
      <c r="E56" s="16">
        <f>'[3]19'!E58</f>
        <v>0</v>
      </c>
      <c r="F56" s="16">
        <f>'[3]19'!F58</f>
        <v>830</v>
      </c>
      <c r="G56" s="16">
        <f>'[3]19'!G58</f>
        <v>0</v>
      </c>
      <c r="H56" s="17">
        <f t="shared" si="27"/>
        <v>1260</v>
      </c>
      <c r="I56" s="15">
        <f>'[3]19'!J58</f>
        <v>300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110</v>
      </c>
      <c r="E57" s="16">
        <f>'[3]19'!E59</f>
        <v>0</v>
      </c>
      <c r="F57" s="16">
        <f>'[3]19'!F59</f>
        <v>830</v>
      </c>
      <c r="G57" s="16">
        <f>'[3]19'!G59</f>
        <v>0</v>
      </c>
      <c r="H57" s="17">
        <f t="shared" si="27"/>
        <v>1260</v>
      </c>
      <c r="I57" s="15">
        <f>'[3]19'!J59</f>
        <v>300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110</v>
      </c>
      <c r="E58" s="16">
        <f>'[3]19'!E60</f>
        <v>0</v>
      </c>
      <c r="F58" s="16">
        <f>'[3]19'!F60</f>
        <v>830</v>
      </c>
      <c r="G58" s="16">
        <f>'[3]19'!G60</f>
        <v>0</v>
      </c>
      <c r="H58" s="17">
        <f t="shared" si="27"/>
        <v>1260</v>
      </c>
      <c r="I58" s="15">
        <f>'[3]19'!J60</f>
        <v>300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110</v>
      </c>
      <c r="E59" s="16">
        <f>'[3]19'!E61</f>
        <v>0</v>
      </c>
      <c r="F59" s="16">
        <f>'[3]19'!F61</f>
        <v>830</v>
      </c>
      <c r="G59" s="16">
        <f>'[3]19'!G61</f>
        <v>0</v>
      </c>
      <c r="H59" s="17">
        <f t="shared" si="27"/>
        <v>1260</v>
      </c>
      <c r="I59" s="15">
        <f>'[3]19'!J61</f>
        <v>300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110</v>
      </c>
      <c r="E60" s="16">
        <f>'[3]19'!E62</f>
        <v>0</v>
      </c>
      <c r="F60" s="16">
        <f>'[3]19'!F62</f>
        <v>830</v>
      </c>
      <c r="G60" s="16">
        <f>'[3]19'!G62</f>
        <v>0</v>
      </c>
      <c r="H60" s="17">
        <f t="shared" si="27"/>
        <v>1260</v>
      </c>
      <c r="I60" s="15">
        <f>'[3]19'!J62</f>
        <v>300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110</v>
      </c>
      <c r="E61" s="16">
        <f>'[3]19'!E63</f>
        <v>0</v>
      </c>
      <c r="F61" s="16">
        <f>'[3]19'!F63</f>
        <v>830</v>
      </c>
      <c r="G61" s="16">
        <f>'[3]19'!G63</f>
        <v>0</v>
      </c>
      <c r="H61" s="17">
        <f t="shared" si="27"/>
        <v>1260</v>
      </c>
      <c r="I61" s="15">
        <f>'[3]19'!J63</f>
        <v>300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110</v>
      </c>
      <c r="E62" s="16">
        <f>'[3]19'!E64</f>
        <v>0</v>
      </c>
      <c r="F62" s="16">
        <f>'[3]19'!F64</f>
        <v>830</v>
      </c>
      <c r="G62" s="16">
        <f>'[3]19'!G64</f>
        <v>0</v>
      </c>
      <c r="H62" s="17">
        <f t="shared" si="27"/>
        <v>1260</v>
      </c>
      <c r="I62" s="15">
        <f>'[3]19'!J64</f>
        <v>300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110</v>
      </c>
      <c r="E63" s="16">
        <f>'[3]19'!E65</f>
        <v>0</v>
      </c>
      <c r="F63" s="16">
        <f>'[3]19'!F65</f>
        <v>830</v>
      </c>
      <c r="G63" s="16">
        <f>'[3]19'!G65</f>
        <v>0</v>
      </c>
      <c r="H63" s="17">
        <f t="shared" si="27"/>
        <v>1260</v>
      </c>
      <c r="I63" s="15">
        <f>'[3]19'!J65</f>
        <v>300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110</v>
      </c>
      <c r="E64" s="16">
        <f>'[3]19'!E66</f>
        <v>0</v>
      </c>
      <c r="F64" s="16">
        <f>'[3]19'!F66</f>
        <v>830</v>
      </c>
      <c r="G64" s="16">
        <f>'[3]19'!G66</f>
        <v>0</v>
      </c>
      <c r="H64" s="17">
        <f t="shared" si="27"/>
        <v>1260</v>
      </c>
      <c r="I64" s="15">
        <f>'[3]19'!J66</f>
        <v>300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110</v>
      </c>
      <c r="E65" s="16">
        <f>'[3]19'!E67</f>
        <v>0</v>
      </c>
      <c r="F65" s="16">
        <f>'[3]19'!F67</f>
        <v>830</v>
      </c>
      <c r="G65" s="16">
        <f>'[3]19'!G67</f>
        <v>0</v>
      </c>
      <c r="H65" s="17">
        <f t="shared" si="27"/>
        <v>1260</v>
      </c>
      <c r="I65" s="15">
        <f>'[3]19'!J67</f>
        <v>300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110</v>
      </c>
      <c r="E66" s="16">
        <f>'[3]19'!E68</f>
        <v>0</v>
      </c>
      <c r="F66" s="16">
        <f>'[3]19'!F68</f>
        <v>830</v>
      </c>
      <c r="G66" s="16">
        <f>'[3]19'!G68</f>
        <v>0</v>
      </c>
      <c r="H66" s="17">
        <f t="shared" si="27"/>
        <v>1260</v>
      </c>
      <c r="I66" s="15">
        <f>'[3]19'!J68</f>
        <v>300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110</v>
      </c>
      <c r="E67" s="16">
        <f>'[3]19'!E69</f>
        <v>0</v>
      </c>
      <c r="F67" s="16">
        <f>'[3]19'!F69</f>
        <v>830</v>
      </c>
      <c r="G67" s="16">
        <f>'[3]19'!G69</f>
        <v>0</v>
      </c>
      <c r="H67" s="17">
        <f t="shared" si="27"/>
        <v>1260</v>
      </c>
      <c r="I67" s="15">
        <f>'[3]19'!J69</f>
        <v>300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110</v>
      </c>
      <c r="E68" s="16">
        <f>'[3]19'!E70</f>
        <v>0</v>
      </c>
      <c r="F68" s="16">
        <f>'[3]19'!F70</f>
        <v>830</v>
      </c>
      <c r="G68" s="16">
        <f>'[3]19'!G70</f>
        <v>0</v>
      </c>
      <c r="H68" s="17">
        <f t="shared" si="27"/>
        <v>1260</v>
      </c>
      <c r="I68" s="15">
        <f>'[3]19'!J70</f>
        <v>300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110</v>
      </c>
      <c r="E69" s="16">
        <f>'[3]19'!E71</f>
        <v>0</v>
      </c>
      <c r="F69" s="16">
        <f>'[3]19'!F71</f>
        <v>830</v>
      </c>
      <c r="G69" s="16">
        <f>'[3]19'!G71</f>
        <v>0</v>
      </c>
      <c r="H69" s="17">
        <f t="shared" ref="H69:H98" si="59">SUM(B69:G69)</f>
        <v>1260</v>
      </c>
      <c r="I69" s="15">
        <f>'[3]19'!J71</f>
        <v>300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110</v>
      </c>
      <c r="E70" s="16">
        <f>'[3]19'!E72</f>
        <v>0</v>
      </c>
      <c r="F70" s="16">
        <f>'[3]19'!F72</f>
        <v>830</v>
      </c>
      <c r="G70" s="16">
        <f>'[3]19'!G72</f>
        <v>0</v>
      </c>
      <c r="H70" s="17">
        <f t="shared" si="59"/>
        <v>1260</v>
      </c>
      <c r="I70" s="15">
        <f>'[3]19'!J72</f>
        <v>300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110</v>
      </c>
      <c r="E71" s="16">
        <f>'[3]19'!E73</f>
        <v>0</v>
      </c>
      <c r="F71" s="16">
        <f>'[3]19'!F73</f>
        <v>830</v>
      </c>
      <c r="G71" s="16">
        <f>'[3]19'!G73</f>
        <v>0</v>
      </c>
      <c r="H71" s="17">
        <f t="shared" si="59"/>
        <v>1260</v>
      </c>
      <c r="I71" s="15">
        <f>'[3]19'!J73</f>
        <v>300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110</v>
      </c>
      <c r="E72" s="16">
        <f>'[3]19'!E74</f>
        <v>0</v>
      </c>
      <c r="F72" s="16">
        <f>'[3]19'!F74</f>
        <v>830</v>
      </c>
      <c r="G72" s="16">
        <f>'[3]19'!G74</f>
        <v>0</v>
      </c>
      <c r="H72" s="17">
        <f t="shared" si="59"/>
        <v>1260</v>
      </c>
      <c r="I72" s="15">
        <f>'[3]19'!J74</f>
        <v>300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110</v>
      </c>
      <c r="E73" s="16">
        <f>'[3]19'!E75</f>
        <v>0</v>
      </c>
      <c r="F73" s="16">
        <f>'[3]19'!F75</f>
        <v>830</v>
      </c>
      <c r="G73" s="16">
        <f>'[3]19'!G75</f>
        <v>0</v>
      </c>
      <c r="H73" s="17">
        <f t="shared" si="59"/>
        <v>1260</v>
      </c>
      <c r="I73" s="15">
        <f>'[3]19'!J75</f>
        <v>300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110</v>
      </c>
      <c r="E74" s="16">
        <f>'[3]19'!E76</f>
        <v>0</v>
      </c>
      <c r="F74" s="16">
        <f>'[3]19'!F76</f>
        <v>830</v>
      </c>
      <c r="G74" s="16">
        <f>'[3]19'!G76</f>
        <v>0</v>
      </c>
      <c r="H74" s="17">
        <f t="shared" si="59"/>
        <v>1260</v>
      </c>
      <c r="I74" s="15">
        <f>'[3]19'!J76</f>
        <v>300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110</v>
      </c>
      <c r="E75" s="16">
        <f>'[3]19'!E77</f>
        <v>0</v>
      </c>
      <c r="F75" s="16">
        <f>'[3]19'!F77</f>
        <v>830</v>
      </c>
      <c r="G75" s="16">
        <f>'[3]19'!G77</f>
        <v>0</v>
      </c>
      <c r="H75" s="17">
        <f t="shared" si="59"/>
        <v>1260</v>
      </c>
      <c r="I75" s="15">
        <f>'[3]19'!J77</f>
        <v>300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110</v>
      </c>
      <c r="E76" s="16">
        <f>'[3]19'!E78</f>
        <v>0</v>
      </c>
      <c r="F76" s="16">
        <f>'[3]19'!F78</f>
        <v>830</v>
      </c>
      <c r="G76" s="16">
        <f>'[3]19'!G78</f>
        <v>0</v>
      </c>
      <c r="H76" s="17">
        <f t="shared" si="59"/>
        <v>1260</v>
      </c>
      <c r="I76" s="15">
        <f>'[3]19'!J78</f>
        <v>300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110</v>
      </c>
      <c r="E77" s="16">
        <f>'[3]19'!E79</f>
        <v>0</v>
      </c>
      <c r="F77" s="16">
        <f>'[3]19'!F79</f>
        <v>830</v>
      </c>
      <c r="G77" s="16">
        <f>'[3]19'!G79</f>
        <v>0</v>
      </c>
      <c r="H77" s="17">
        <f t="shared" si="59"/>
        <v>1260</v>
      </c>
      <c r="I77" s="15">
        <f>'[3]19'!J79</f>
        <v>300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110</v>
      </c>
      <c r="E78" s="16">
        <f>'[3]19'!E80</f>
        <v>0</v>
      </c>
      <c r="F78" s="16">
        <f>'[3]19'!F80</f>
        <v>830</v>
      </c>
      <c r="G78" s="16">
        <f>'[3]19'!G80</f>
        <v>0</v>
      </c>
      <c r="H78" s="17">
        <f t="shared" si="59"/>
        <v>1260</v>
      </c>
      <c r="I78" s="15">
        <f>'[3]19'!J80</f>
        <v>300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110</v>
      </c>
      <c r="E79" s="16">
        <f>'[3]19'!E81</f>
        <v>0</v>
      </c>
      <c r="F79" s="16">
        <f>'[3]19'!F81</f>
        <v>830</v>
      </c>
      <c r="G79" s="16">
        <f>'[3]19'!G81</f>
        <v>0</v>
      </c>
      <c r="H79" s="17">
        <f t="shared" si="59"/>
        <v>1260</v>
      </c>
      <c r="I79" s="15">
        <f>'[3]19'!J81</f>
        <v>300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110</v>
      </c>
      <c r="E80" s="16">
        <f>'[3]19'!E82</f>
        <v>0</v>
      </c>
      <c r="F80" s="16">
        <f>'[3]19'!F82</f>
        <v>830</v>
      </c>
      <c r="G80" s="16">
        <f>'[3]19'!G82</f>
        <v>0</v>
      </c>
      <c r="H80" s="17">
        <f t="shared" si="59"/>
        <v>1260</v>
      </c>
      <c r="I80" s="15">
        <f>'[3]19'!J82</f>
        <v>300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110</v>
      </c>
      <c r="E81" s="16">
        <f>'[3]19'!E83</f>
        <v>0</v>
      </c>
      <c r="F81" s="16">
        <f>'[3]19'!F83</f>
        <v>830</v>
      </c>
      <c r="G81" s="16">
        <f>'[3]19'!G83</f>
        <v>0</v>
      </c>
      <c r="H81" s="17">
        <f t="shared" si="59"/>
        <v>1260</v>
      </c>
      <c r="I81" s="15">
        <f>'[3]19'!J83</f>
        <v>300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110</v>
      </c>
      <c r="E82" s="16">
        <f>'[3]19'!E84</f>
        <v>0</v>
      </c>
      <c r="F82" s="16">
        <f>'[3]19'!F84</f>
        <v>830</v>
      </c>
      <c r="G82" s="16">
        <f>'[3]19'!G84</f>
        <v>0</v>
      </c>
      <c r="H82" s="17">
        <f t="shared" si="59"/>
        <v>1260</v>
      </c>
      <c r="I82" s="15">
        <f>'[3]19'!J84</f>
        <v>300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110</v>
      </c>
      <c r="E83" s="16">
        <f>'[3]19'!E85</f>
        <v>0</v>
      </c>
      <c r="F83" s="16">
        <f>'[3]19'!F85</f>
        <v>830</v>
      </c>
      <c r="G83" s="16">
        <f>'[3]19'!G85</f>
        <v>0</v>
      </c>
      <c r="H83" s="17">
        <f t="shared" si="59"/>
        <v>1260</v>
      </c>
      <c r="I83" s="15">
        <f>'[3]19'!J85</f>
        <v>300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110</v>
      </c>
      <c r="E84" s="16">
        <f>'[3]19'!E86</f>
        <v>0</v>
      </c>
      <c r="F84" s="16">
        <f>'[3]19'!F86</f>
        <v>830</v>
      </c>
      <c r="G84" s="16">
        <f>'[3]19'!G86</f>
        <v>0</v>
      </c>
      <c r="H84" s="17">
        <f t="shared" si="59"/>
        <v>1260</v>
      </c>
      <c r="I84" s="15">
        <f>'[3]19'!J86</f>
        <v>300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110</v>
      </c>
      <c r="E85" s="16">
        <f>'[3]19'!E87</f>
        <v>0</v>
      </c>
      <c r="F85" s="16">
        <f>'[3]19'!F87</f>
        <v>830</v>
      </c>
      <c r="G85" s="16">
        <f>'[3]19'!G87</f>
        <v>0</v>
      </c>
      <c r="H85" s="17">
        <f t="shared" si="59"/>
        <v>1260</v>
      </c>
      <c r="I85" s="15">
        <f>'[3]19'!J87</f>
        <v>300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110</v>
      </c>
      <c r="E86" s="16">
        <f>'[3]19'!E88</f>
        <v>0</v>
      </c>
      <c r="F86" s="16">
        <f>'[3]19'!F88</f>
        <v>830</v>
      </c>
      <c r="G86" s="16">
        <f>'[3]19'!G88</f>
        <v>0</v>
      </c>
      <c r="H86" s="17">
        <f t="shared" si="59"/>
        <v>1260</v>
      </c>
      <c r="I86" s="15">
        <f>'[3]19'!J88</f>
        <v>300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110</v>
      </c>
      <c r="E87" s="16">
        <f>'[3]19'!E89</f>
        <v>0</v>
      </c>
      <c r="F87" s="16">
        <f>'[3]19'!F89</f>
        <v>830</v>
      </c>
      <c r="G87" s="16">
        <f>'[3]19'!G89</f>
        <v>0</v>
      </c>
      <c r="H87" s="17">
        <f t="shared" si="59"/>
        <v>1260</v>
      </c>
      <c r="I87" s="15">
        <f>'[3]19'!J89</f>
        <v>300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110</v>
      </c>
      <c r="E88" s="16">
        <f>'[3]19'!E90</f>
        <v>0</v>
      </c>
      <c r="F88" s="16">
        <f>'[3]19'!F90</f>
        <v>830</v>
      </c>
      <c r="G88" s="16">
        <f>'[3]19'!G90</f>
        <v>0</v>
      </c>
      <c r="H88" s="17">
        <f t="shared" si="59"/>
        <v>1260</v>
      </c>
      <c r="I88" s="15">
        <f>'[3]19'!J90</f>
        <v>300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110</v>
      </c>
      <c r="E89" s="16">
        <f>'[3]19'!E91</f>
        <v>0</v>
      </c>
      <c r="F89" s="16">
        <f>'[3]19'!F91</f>
        <v>830</v>
      </c>
      <c r="G89" s="16">
        <f>'[3]19'!G91</f>
        <v>0</v>
      </c>
      <c r="H89" s="17">
        <f t="shared" si="59"/>
        <v>1260</v>
      </c>
      <c r="I89" s="15">
        <f>'[3]19'!J91</f>
        <v>300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110</v>
      </c>
      <c r="E90" s="16">
        <f>'[3]19'!E92</f>
        <v>0</v>
      </c>
      <c r="F90" s="16">
        <f>'[3]19'!F92</f>
        <v>830</v>
      </c>
      <c r="G90" s="16">
        <f>'[3]19'!G92</f>
        <v>0</v>
      </c>
      <c r="H90" s="17">
        <f t="shared" si="59"/>
        <v>1260</v>
      </c>
      <c r="I90" s="15">
        <f>'[3]19'!J92</f>
        <v>300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110</v>
      </c>
      <c r="E91" s="16">
        <f>'[3]19'!E93</f>
        <v>0</v>
      </c>
      <c r="F91" s="16">
        <f>'[3]19'!F93</f>
        <v>830</v>
      </c>
      <c r="G91" s="16">
        <f>'[3]19'!G93</f>
        <v>0</v>
      </c>
      <c r="H91" s="17">
        <f t="shared" si="59"/>
        <v>1260</v>
      </c>
      <c r="I91" s="15">
        <f>'[3]19'!J93</f>
        <v>300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110</v>
      </c>
      <c r="E92" s="16">
        <f>'[3]19'!E94</f>
        <v>0</v>
      </c>
      <c r="F92" s="16">
        <f>'[3]19'!F94</f>
        <v>830</v>
      </c>
      <c r="G92" s="16">
        <f>'[3]19'!G94</f>
        <v>0</v>
      </c>
      <c r="H92" s="17">
        <f t="shared" si="59"/>
        <v>1260</v>
      </c>
      <c r="I92" s="15">
        <f>'[3]19'!J94</f>
        <v>300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110</v>
      </c>
      <c r="E93" s="16">
        <f>'[3]19'!E95</f>
        <v>0</v>
      </c>
      <c r="F93" s="16">
        <f>'[3]19'!F95</f>
        <v>830</v>
      </c>
      <c r="G93" s="16">
        <f>'[3]19'!G95</f>
        <v>0</v>
      </c>
      <c r="H93" s="17">
        <f t="shared" si="59"/>
        <v>1260</v>
      </c>
      <c r="I93" s="15">
        <f>'[3]19'!J95</f>
        <v>300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110</v>
      </c>
      <c r="E94" s="16">
        <f>'[3]19'!E96</f>
        <v>0</v>
      </c>
      <c r="F94" s="16">
        <f>'[3]19'!F96</f>
        <v>830</v>
      </c>
      <c r="G94" s="16">
        <f>'[3]19'!G96</f>
        <v>0</v>
      </c>
      <c r="H94" s="17">
        <f t="shared" si="59"/>
        <v>1260</v>
      </c>
      <c r="I94" s="15">
        <f>'[3]19'!J96</f>
        <v>300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</v>
      </c>
      <c r="AE94" s="8">
        <f t="shared" si="43"/>
        <v>30.1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</v>
      </c>
      <c r="AL94" s="8">
        <f t="shared" si="35"/>
        <v>239.79999999999998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239.79999999999998</v>
      </c>
      <c r="AT94" s="8">
        <v>30.1</v>
      </c>
      <c r="AU94" s="8">
        <v>30.1</v>
      </c>
      <c r="AW94" s="199">
        <v>30.1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30.1</v>
      </c>
      <c r="BD94" s="199">
        <v>30.1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30.1</v>
      </c>
      <c r="BL94" s="8">
        <f t="shared" si="53"/>
        <v>30.1</v>
      </c>
      <c r="BM94" s="8">
        <f t="shared" si="54"/>
        <v>30.1</v>
      </c>
      <c r="BN94" s="8">
        <f t="shared" si="55"/>
        <v>30.1</v>
      </c>
      <c r="BO94" s="8">
        <f t="shared" si="56"/>
        <v>30.1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110</v>
      </c>
      <c r="E95" s="16">
        <f>'[3]19'!E97</f>
        <v>0</v>
      </c>
      <c r="F95" s="16">
        <f>'[3]19'!F97</f>
        <v>830</v>
      </c>
      <c r="G95" s="16">
        <f>'[3]19'!G97</f>
        <v>0</v>
      </c>
      <c r="H95" s="17">
        <f t="shared" si="59"/>
        <v>1260</v>
      </c>
      <c r="I95" s="15">
        <f>'[3]19'!J97</f>
        <v>284.95999999999998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284.95999999999998</v>
      </c>
      <c r="P95" s="18">
        <f>frq!C95</f>
        <v>1</v>
      </c>
      <c r="Q95" s="15">
        <f t="shared" si="33"/>
        <v>284.95999999999998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284.95999999999998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252.95999999999998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252.95999999999998</v>
      </c>
      <c r="AT95" s="8">
        <v>0</v>
      </c>
      <c r="AU95" s="8">
        <v>32</v>
      </c>
      <c r="AW95" s="199">
        <v>0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0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32</v>
      </c>
      <c r="BN95" s="8">
        <f t="shared" si="55"/>
        <v>0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110</v>
      </c>
      <c r="E96" s="16">
        <f>'[3]19'!E98</f>
        <v>0</v>
      </c>
      <c r="F96" s="16">
        <f>'[3]19'!F98</f>
        <v>830</v>
      </c>
      <c r="G96" s="16">
        <f>'[3]19'!G98</f>
        <v>0</v>
      </c>
      <c r="H96" s="17">
        <f t="shared" si="59"/>
        <v>1260</v>
      </c>
      <c r="I96" s="15">
        <f>'[3]19'!J98</f>
        <v>284.95999999999998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284.95999999999998</v>
      </c>
      <c r="P96" s="18">
        <f>frq!C96</f>
        <v>1</v>
      </c>
      <c r="Q96" s="15">
        <f t="shared" si="33"/>
        <v>284.95999999999998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284.95999999999998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252.95999999999998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252.95999999999998</v>
      </c>
      <c r="AT96" s="8">
        <v>0</v>
      </c>
      <c r="AU96" s="8">
        <v>32</v>
      </c>
      <c r="AW96" s="199">
        <v>0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0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32</v>
      </c>
      <c r="BN96" s="8">
        <f t="shared" si="55"/>
        <v>0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110</v>
      </c>
      <c r="E97" s="16">
        <f>'[3]19'!E99</f>
        <v>0</v>
      </c>
      <c r="F97" s="16">
        <f>'[3]19'!F99</f>
        <v>830</v>
      </c>
      <c r="G97" s="16">
        <f>'[3]19'!G99</f>
        <v>0</v>
      </c>
      <c r="H97" s="17">
        <f t="shared" si="59"/>
        <v>1260</v>
      </c>
      <c r="I97" s="15">
        <f>'[3]19'!J99</f>
        <v>288.95999999999998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288.95999999999998</v>
      </c>
      <c r="P97" s="18">
        <f>frq!C97</f>
        <v>1</v>
      </c>
      <c r="Q97" s="15">
        <f t="shared" si="33"/>
        <v>288.95999999999998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288.95999999999998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256.95999999999998</v>
      </c>
      <c r="AT97" s="8">
        <v>0</v>
      </c>
      <c r="AU97" s="8">
        <v>32</v>
      </c>
      <c r="AW97" s="199">
        <v>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0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32</v>
      </c>
      <c r="BN97" s="8">
        <f t="shared" si="55"/>
        <v>0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110</v>
      </c>
      <c r="E98" s="16">
        <f>'[3]19'!E100</f>
        <v>0</v>
      </c>
      <c r="F98" s="16">
        <f>'[3]19'!F100</f>
        <v>830</v>
      </c>
      <c r="G98" s="16">
        <f>'[3]19'!G100</f>
        <v>0</v>
      </c>
      <c r="H98" s="17">
        <f t="shared" si="59"/>
        <v>1260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4.6399999999999997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4.6399999999999997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4.6399999999999997</v>
      </c>
      <c r="AU98" s="8">
        <v>32</v>
      </c>
      <c r="AW98" s="199">
        <v>4.6399999999999997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4.6399999999999997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4.6399999999999997</v>
      </c>
      <c r="BM98" s="8">
        <f t="shared" si="54"/>
        <v>32</v>
      </c>
      <c r="BN98" s="8">
        <f t="shared" si="55"/>
        <v>4.6399999999999997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7.0306549999999985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7.0306549999999985</v>
      </c>
      <c r="P99" s="15">
        <f t="shared" si="62"/>
        <v>2.4E-2</v>
      </c>
      <c r="Q99" s="15">
        <f t="shared" si="62"/>
        <v>7.0306549999999985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7.0306549999999985</v>
      </c>
      <c r="X99" s="15">
        <f t="shared" si="62"/>
        <v>0.66937749999999996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0.66937749999999996</v>
      </c>
      <c r="AE99" s="15">
        <f t="shared" si="62"/>
        <v>0.73328249999999995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0.73328249999999995</v>
      </c>
      <c r="AL99" s="15">
        <f t="shared" si="62"/>
        <v>5.6279949999999994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5.6279949999999994</v>
      </c>
      <c r="AS99" s="15">
        <f t="shared" si="62"/>
        <v>0</v>
      </c>
      <c r="AT99" s="15">
        <f t="shared" si="62"/>
        <v>0.67303499999999983</v>
      </c>
      <c r="AU99" s="15">
        <f t="shared" si="62"/>
        <v>0.73562249999999985</v>
      </c>
      <c r="AV99" s="15">
        <f t="shared" si="62"/>
        <v>0</v>
      </c>
      <c r="AW99" s="15">
        <f t="shared" si="62"/>
        <v>0.66937749999999996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0.66937749999999996</v>
      </c>
      <c r="BD99" s="15">
        <f t="shared" si="62"/>
        <v>0.73328249999999995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0.73328249999999995</v>
      </c>
      <c r="BK99" s="15"/>
      <c r="BL99" s="15">
        <f t="shared" si="63"/>
        <v>0.67303499999999983</v>
      </c>
      <c r="BM99" s="15">
        <f t="shared" si="63"/>
        <v>0.73562249999999985</v>
      </c>
      <c r="BN99" s="15">
        <f t="shared" si="63"/>
        <v>0.66937749999999996</v>
      </c>
      <c r="BO99" s="15">
        <f t="shared" si="63"/>
        <v>0.73328249999999995</v>
      </c>
      <c r="BP99" s="15">
        <f t="shared" si="63"/>
        <v>3.6574999999999963E-3</v>
      </c>
      <c r="BQ99" s="15">
        <f t="shared" si="63"/>
        <v>2.3399999999999962E-3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3.63</v>
      </c>
      <c r="L47">
        <f>NDMC_EOD!AG47+NDMC_EOD!AH47</f>
        <v>18.18</v>
      </c>
      <c r="M47">
        <f>TPDDL_EOD!AG47+TPDDL_EOD!AH47</f>
        <v>11.57</v>
      </c>
      <c r="N47">
        <f t="shared" si="0"/>
        <v>59.99</v>
      </c>
      <c r="O47" s="154">
        <f t="shared" si="1"/>
        <v>9.9999999999980105E-3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8.7357499999999796E-2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1.4399975</v>
      </c>
      <c r="O99" s="156">
        <f t="shared" si="12"/>
        <v>2.4999999999995026E-6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285</v>
      </c>
      <c r="C3">
        <f>PPCL!E3</f>
        <v>0</v>
      </c>
      <c r="D3">
        <f>PPCL!O3</f>
        <v>85</v>
      </c>
      <c r="E3">
        <f>PPCL!P3</f>
        <v>0</v>
      </c>
      <c r="F3">
        <f>B3+C3</f>
        <v>285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285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285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285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285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285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285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285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285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285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285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285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285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285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285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285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285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285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285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285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285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285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285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285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285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285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285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285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285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285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285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285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285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285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285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285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285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285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285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285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285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285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285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285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285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285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285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285</v>
      </c>
      <c r="G27">
        <f t="shared" si="5"/>
        <v>82</v>
      </c>
      <c r="H27" s="154"/>
      <c r="I27">
        <f>BRPL_EOD!AI27+BRPL_EOD!AJ27</f>
        <v>23.19</v>
      </c>
      <c r="J27">
        <f>BYPL_EOD!AI27+BYPL_EOD!AJ27</f>
        <v>13.17</v>
      </c>
      <c r="K27">
        <f>MES_EOD!AI27+MES_EOD!AJ27</f>
        <v>5</v>
      </c>
      <c r="L27">
        <f>NDMC_EOD!AI27+NDMC_EOD!AJ27</f>
        <v>24.84</v>
      </c>
      <c r="M27">
        <f>TPDDL_EOD!AI27+TPDDL_EOD!AJ27</f>
        <v>15.8</v>
      </c>
      <c r="N27">
        <f t="shared" si="0"/>
        <v>82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285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285</v>
      </c>
      <c r="G33">
        <f t="shared" si="5"/>
        <v>82</v>
      </c>
      <c r="H33" s="154"/>
      <c r="I33">
        <f>BRPL_EOD!AI33+BRPL_EOD!AJ33</f>
        <v>23.19</v>
      </c>
      <c r="J33">
        <f>BYPL_EOD!AI33+BYPL_EOD!AJ33</f>
        <v>13.17</v>
      </c>
      <c r="K33">
        <f>MES_EOD!AI33+MES_EOD!AJ33</f>
        <v>5</v>
      </c>
      <c r="L33">
        <f>NDMC_EOD!AI33+NDMC_EOD!AJ33</f>
        <v>24.84</v>
      </c>
      <c r="M33">
        <f>TPDDL_EOD!AI33+TPDDL_EOD!AJ33</f>
        <v>15.8</v>
      </c>
      <c r="N33">
        <f t="shared" si="0"/>
        <v>82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25.76</v>
      </c>
      <c r="M38">
        <f>TPDDL_EOD!AI38+TPDDL_EOD!AJ38</f>
        <v>16.39</v>
      </c>
      <c r="N38">
        <f t="shared" si="0"/>
        <v>85.01</v>
      </c>
      <c r="O38" s="154">
        <f t="shared" si="1"/>
        <v>-1.0000000000005116E-2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23.19</v>
      </c>
      <c r="J39">
        <f>BYPL_EOD!AI39+BYPL_EOD!AJ39</f>
        <v>13.17</v>
      </c>
      <c r="K39">
        <f>MES_EOD!AI39+MES_EOD!AJ39</f>
        <v>5</v>
      </c>
      <c r="L39">
        <f>NDMC_EOD!AI39+NDMC_EOD!AJ39</f>
        <v>24.84</v>
      </c>
      <c r="M39">
        <f>TPDDL_EOD!AI39+TPDDL_EOD!AJ39</f>
        <v>15.8</v>
      </c>
      <c r="N39">
        <f t="shared" si="0"/>
        <v>82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24.05</v>
      </c>
      <c r="J40">
        <f>BYPL_EOD!AI40+BYPL_EOD!AJ40</f>
        <v>13.66</v>
      </c>
      <c r="K40">
        <f>MES_EOD!AI40+MES_EOD!AJ40</f>
        <v>5.15</v>
      </c>
      <c r="L40">
        <f>NDMC_EOD!AI40+NDMC_EOD!AJ40</f>
        <v>25.76</v>
      </c>
      <c r="M40">
        <f>TPDDL_EOD!AI40+TPDDL_EOD!AJ40</f>
        <v>16.39</v>
      </c>
      <c r="N40">
        <f t="shared" si="0"/>
        <v>85.01</v>
      </c>
      <c r="O40" s="154">
        <f t="shared" si="1"/>
        <v>-1.0000000000005116E-2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25.76</v>
      </c>
      <c r="M41">
        <f>TPDDL_EOD!AI41+TPDDL_EOD!AJ41</f>
        <v>16.39</v>
      </c>
      <c r="N41">
        <f t="shared" si="0"/>
        <v>85.01</v>
      </c>
      <c r="O41" s="154">
        <f t="shared" si="1"/>
        <v>-1.0000000000005116E-2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25.76</v>
      </c>
      <c r="M42">
        <f>TPDDL_EOD!AI42+TPDDL_EOD!AJ42</f>
        <v>16.39</v>
      </c>
      <c r="N42">
        <f t="shared" si="0"/>
        <v>85.01</v>
      </c>
      <c r="O42" s="154">
        <f t="shared" si="1"/>
        <v>-1.0000000000005116E-2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25.76</v>
      </c>
      <c r="M43">
        <f>TPDDL_EOD!AI43+TPDDL_EOD!AJ43</f>
        <v>16.39</v>
      </c>
      <c r="N43">
        <f t="shared" si="0"/>
        <v>85.01</v>
      </c>
      <c r="O43" s="154">
        <f t="shared" si="1"/>
        <v>-1.0000000000005116E-2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24.05</v>
      </c>
      <c r="J44">
        <f>BYPL_EOD!AI44+BYPL_EOD!AJ44</f>
        <v>13.66</v>
      </c>
      <c r="K44">
        <f>MES_EOD!AI44+MES_EOD!AJ44</f>
        <v>5.15</v>
      </c>
      <c r="L44">
        <f>NDMC_EOD!AI44+NDMC_EOD!AJ44</f>
        <v>25.76</v>
      </c>
      <c r="M44">
        <f>TPDDL_EOD!AI44+TPDDL_EOD!AJ44</f>
        <v>16.39</v>
      </c>
      <c r="N44">
        <f t="shared" si="0"/>
        <v>85.01</v>
      </c>
      <c r="O44" s="154">
        <f t="shared" si="1"/>
        <v>-1.0000000000005116E-2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23.19</v>
      </c>
      <c r="J45">
        <f>BYPL_EOD!AI45+BYPL_EOD!AJ45</f>
        <v>13.17</v>
      </c>
      <c r="K45">
        <f>MES_EOD!AI45+MES_EOD!AJ45</f>
        <v>5</v>
      </c>
      <c r="L45">
        <f>NDMC_EOD!AI45+NDMC_EOD!AJ45</f>
        <v>24.84</v>
      </c>
      <c r="M45">
        <f>TPDDL_EOD!AI45+TPDDL_EOD!AJ45</f>
        <v>15.8</v>
      </c>
      <c r="N45">
        <f t="shared" si="0"/>
        <v>82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24.05</v>
      </c>
      <c r="J46">
        <f>BYPL_EOD!AI46+BYPL_EOD!AJ46</f>
        <v>13.66</v>
      </c>
      <c r="K46">
        <f>MES_EOD!AI46+MES_EOD!AJ46</f>
        <v>5.15</v>
      </c>
      <c r="L46">
        <f>NDMC_EOD!AI46+NDMC_EOD!AJ46</f>
        <v>25.76</v>
      </c>
      <c r="M46">
        <f>TPDDL_EOD!AI46+TPDDL_EOD!AJ46</f>
        <v>16.39</v>
      </c>
      <c r="N46">
        <f t="shared" si="0"/>
        <v>85.01</v>
      </c>
      <c r="O46" s="154">
        <f t="shared" si="1"/>
        <v>-1.0000000000005116E-2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17.05</v>
      </c>
      <c r="J47">
        <f>BYPL_EOD!AI47+BYPL_EOD!AJ47</f>
        <v>9.69</v>
      </c>
      <c r="K47">
        <f>MES_EOD!AI47+MES_EOD!AJ47</f>
        <v>5</v>
      </c>
      <c r="L47">
        <f>NDMC_EOD!AI47+NDMC_EOD!AJ47</f>
        <v>18.260000000000002</v>
      </c>
      <c r="M47">
        <f>TPDDL_EOD!AI47+TPDDL_EOD!AJ47</f>
        <v>35</v>
      </c>
      <c r="N47">
        <f t="shared" si="0"/>
        <v>85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25.76</v>
      </c>
      <c r="M48">
        <f>TPDDL_EOD!AI48+TPDDL_EOD!AJ48</f>
        <v>16.39</v>
      </c>
      <c r="N48">
        <f t="shared" si="0"/>
        <v>85.01</v>
      </c>
      <c r="O48" s="154">
        <f t="shared" si="1"/>
        <v>-1.0000000000005116E-2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25.76</v>
      </c>
      <c r="M49">
        <f>TPDDL_EOD!AI49+TPDDL_EOD!AJ49</f>
        <v>16.39</v>
      </c>
      <c r="N49">
        <f t="shared" si="0"/>
        <v>85.01</v>
      </c>
      <c r="O49" s="154">
        <f t="shared" si="1"/>
        <v>-1.0000000000005116E-2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24.05</v>
      </c>
      <c r="J50">
        <f>BYPL_EOD!AI50+BYPL_EOD!AJ50</f>
        <v>13.66</v>
      </c>
      <c r="K50">
        <f>MES_EOD!AI50+MES_EOD!AJ50</f>
        <v>5.15</v>
      </c>
      <c r="L50">
        <f>NDMC_EOD!AI50+NDMC_EOD!AJ50</f>
        <v>25.76</v>
      </c>
      <c r="M50">
        <f>TPDDL_EOD!AI50+TPDDL_EOD!AJ50</f>
        <v>16.39</v>
      </c>
      <c r="N50">
        <f t="shared" si="0"/>
        <v>85.01</v>
      </c>
      <c r="O50" s="154">
        <f t="shared" si="1"/>
        <v>-1.0000000000005116E-2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25.76</v>
      </c>
      <c r="M51">
        <f>TPDDL_EOD!AI51+TPDDL_EOD!AJ51</f>
        <v>16.39</v>
      </c>
      <c r="N51">
        <f t="shared" si="0"/>
        <v>85.01</v>
      </c>
      <c r="O51" s="154">
        <f t="shared" si="1"/>
        <v>-1.0000000000005116E-2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25.76</v>
      </c>
      <c r="M52">
        <f>TPDDL_EOD!AI52+TPDDL_EOD!AJ52</f>
        <v>16.39</v>
      </c>
      <c r="N52">
        <f t="shared" si="0"/>
        <v>85.01</v>
      </c>
      <c r="O52" s="154">
        <f t="shared" si="1"/>
        <v>-1.0000000000005116E-2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24.05</v>
      </c>
      <c r="J53">
        <f>BYPL_EOD!AI53+BYPL_EOD!AJ53</f>
        <v>13.66</v>
      </c>
      <c r="K53">
        <f>MES_EOD!AI53+MES_EOD!AJ53</f>
        <v>5.15</v>
      </c>
      <c r="L53">
        <f>NDMC_EOD!AI53+NDMC_EOD!AJ53</f>
        <v>25.76</v>
      </c>
      <c r="M53">
        <f>TPDDL_EOD!AI53+TPDDL_EOD!AJ53</f>
        <v>16.39</v>
      </c>
      <c r="N53">
        <f t="shared" si="0"/>
        <v>85.01</v>
      </c>
      <c r="O53" s="154">
        <f t="shared" si="1"/>
        <v>-1.0000000000005116E-2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24.05</v>
      </c>
      <c r="J54">
        <f>BYPL_EOD!AI54+BYPL_EOD!AJ54</f>
        <v>13.66</v>
      </c>
      <c r="K54">
        <f>MES_EOD!AI54+MES_EOD!AJ54</f>
        <v>5.15</v>
      </c>
      <c r="L54">
        <f>NDMC_EOD!AI54+NDMC_EOD!AJ54</f>
        <v>25.76</v>
      </c>
      <c r="M54">
        <f>TPDDL_EOD!AI54+TPDDL_EOD!AJ54</f>
        <v>16.39</v>
      </c>
      <c r="N54">
        <f t="shared" si="0"/>
        <v>85.01</v>
      </c>
      <c r="O54" s="154">
        <f t="shared" si="1"/>
        <v>-1.0000000000005116E-2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25.76</v>
      </c>
      <c r="M55">
        <f>TPDDL_EOD!AI55+TPDDL_EOD!AJ55</f>
        <v>16.39</v>
      </c>
      <c r="N55">
        <f t="shared" si="0"/>
        <v>85.01</v>
      </c>
      <c r="O55" s="154">
        <f t="shared" si="1"/>
        <v>-1.0000000000005116E-2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24.05</v>
      </c>
      <c r="J56">
        <f>BYPL_EOD!AI56+BYPL_EOD!AJ56</f>
        <v>13.66</v>
      </c>
      <c r="K56">
        <f>MES_EOD!AI56+MES_EOD!AJ56</f>
        <v>5.15</v>
      </c>
      <c r="L56">
        <f>NDMC_EOD!AI56+NDMC_EOD!AJ56</f>
        <v>25.76</v>
      </c>
      <c r="M56">
        <f>TPDDL_EOD!AI56+TPDDL_EOD!AJ56</f>
        <v>16.39</v>
      </c>
      <c r="N56">
        <f t="shared" si="0"/>
        <v>85.01</v>
      </c>
      <c r="O56" s="154">
        <f t="shared" si="1"/>
        <v>-1.0000000000005116E-2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25.76</v>
      </c>
      <c r="M57">
        <f>TPDDL_EOD!AI57+TPDDL_EOD!AJ57</f>
        <v>16.39</v>
      </c>
      <c r="N57">
        <f t="shared" si="0"/>
        <v>85.01</v>
      </c>
      <c r="O57" s="154">
        <f t="shared" si="1"/>
        <v>-1.0000000000005116E-2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25.76</v>
      </c>
      <c r="M58">
        <f>TPDDL_EOD!AI58+TPDDL_EOD!AJ58</f>
        <v>16.39</v>
      </c>
      <c r="N58">
        <f t="shared" si="0"/>
        <v>85.01</v>
      </c>
      <c r="O58" s="154">
        <f t="shared" si="1"/>
        <v>-1.0000000000005116E-2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25.76</v>
      </c>
      <c r="M59">
        <f>TPDDL_EOD!AI59+TPDDL_EOD!AJ59</f>
        <v>16.39</v>
      </c>
      <c r="N59">
        <f t="shared" si="0"/>
        <v>85.01</v>
      </c>
      <c r="O59" s="154">
        <f t="shared" si="1"/>
        <v>-1.0000000000005116E-2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25.76</v>
      </c>
      <c r="M60">
        <f>TPDDL_EOD!AI60+TPDDL_EOD!AJ60</f>
        <v>16.39</v>
      </c>
      <c r="N60">
        <f t="shared" si="0"/>
        <v>85.01</v>
      </c>
      <c r="O60" s="154">
        <f t="shared" si="1"/>
        <v>-1.0000000000005116E-2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24.05</v>
      </c>
      <c r="J61">
        <f>BYPL_EOD!AI61+BYPL_EOD!AJ61</f>
        <v>13.66</v>
      </c>
      <c r="K61">
        <f>MES_EOD!AI61+MES_EOD!AJ61</f>
        <v>5.15</v>
      </c>
      <c r="L61">
        <f>NDMC_EOD!AI61+NDMC_EOD!AJ61</f>
        <v>25.76</v>
      </c>
      <c r="M61">
        <f>TPDDL_EOD!AI61+TPDDL_EOD!AJ61</f>
        <v>16.39</v>
      </c>
      <c r="N61">
        <f t="shared" si="0"/>
        <v>85.01</v>
      </c>
      <c r="O61" s="154">
        <f t="shared" si="1"/>
        <v>-1.0000000000005116E-2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24.05</v>
      </c>
      <c r="J62">
        <f>BYPL_EOD!AI62+BYPL_EOD!AJ62</f>
        <v>13.66</v>
      </c>
      <c r="K62">
        <f>MES_EOD!AI62+MES_EOD!AJ62</f>
        <v>5.15</v>
      </c>
      <c r="L62">
        <f>NDMC_EOD!AI62+NDMC_EOD!AJ62</f>
        <v>25.76</v>
      </c>
      <c r="M62">
        <f>TPDDL_EOD!AI62+TPDDL_EOD!AJ62</f>
        <v>16.39</v>
      </c>
      <c r="N62">
        <f t="shared" si="0"/>
        <v>85.01</v>
      </c>
      <c r="O62" s="154">
        <f t="shared" si="1"/>
        <v>-1.0000000000005116E-2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25.76</v>
      </c>
      <c r="M63">
        <f>TPDDL_EOD!AI63+TPDDL_EOD!AJ63</f>
        <v>16.39</v>
      </c>
      <c r="N63">
        <f t="shared" si="0"/>
        <v>85.01</v>
      </c>
      <c r="O63" s="154">
        <f t="shared" si="1"/>
        <v>-1.0000000000005116E-2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24.05</v>
      </c>
      <c r="J64">
        <f>BYPL_EOD!AI64+BYPL_EOD!AJ64</f>
        <v>13.66</v>
      </c>
      <c r="K64">
        <f>MES_EOD!AI64+MES_EOD!AJ64</f>
        <v>5.15</v>
      </c>
      <c r="L64">
        <f>NDMC_EOD!AI64+NDMC_EOD!AJ64</f>
        <v>25.76</v>
      </c>
      <c r="M64">
        <f>TPDDL_EOD!AI64+TPDDL_EOD!AJ64</f>
        <v>16.39</v>
      </c>
      <c r="N64">
        <f t="shared" si="0"/>
        <v>85.01</v>
      </c>
      <c r="O64" s="154">
        <f t="shared" si="1"/>
        <v>-1.0000000000005116E-2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24.05</v>
      </c>
      <c r="J65">
        <f>BYPL_EOD!AI65+BYPL_EOD!AJ65</f>
        <v>13.66</v>
      </c>
      <c r="K65">
        <f>MES_EOD!AI65+MES_EOD!AJ65</f>
        <v>5.15</v>
      </c>
      <c r="L65">
        <f>NDMC_EOD!AI65+NDMC_EOD!AJ65</f>
        <v>25.76</v>
      </c>
      <c r="M65">
        <f>TPDDL_EOD!AI65+TPDDL_EOD!AJ65</f>
        <v>16.39</v>
      </c>
      <c r="N65">
        <f t="shared" si="0"/>
        <v>85.01</v>
      </c>
      <c r="O65" s="154">
        <f t="shared" si="1"/>
        <v>-1.0000000000005116E-2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24.05</v>
      </c>
      <c r="J66">
        <f>BYPL_EOD!AI66+BYPL_EOD!AJ66</f>
        <v>13.66</v>
      </c>
      <c r="K66">
        <f>MES_EOD!AI66+MES_EOD!AJ66</f>
        <v>5.15</v>
      </c>
      <c r="L66">
        <f>NDMC_EOD!AI66+NDMC_EOD!AJ66</f>
        <v>25.76</v>
      </c>
      <c r="M66">
        <f>TPDDL_EOD!AI66+TPDDL_EOD!AJ66</f>
        <v>16.39</v>
      </c>
      <c r="N66">
        <f t="shared" si="0"/>
        <v>85.01</v>
      </c>
      <c r="O66" s="154">
        <f t="shared" si="1"/>
        <v>-1.0000000000005116E-2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24.05</v>
      </c>
      <c r="J67">
        <f>BYPL_EOD!AI67+BYPL_EOD!AJ67</f>
        <v>13.66</v>
      </c>
      <c r="K67">
        <f>MES_EOD!AI67+MES_EOD!AJ67</f>
        <v>5.15</v>
      </c>
      <c r="L67">
        <f>NDMC_EOD!AI67+NDMC_EOD!AJ67</f>
        <v>25.76</v>
      </c>
      <c r="M67">
        <f>TPDDL_EOD!AI67+TPDDL_EOD!AJ67</f>
        <v>16.39</v>
      </c>
      <c r="N67">
        <f t="shared" ref="N67:N98" si="6">SUM(I67:M67)</f>
        <v>85.01</v>
      </c>
      <c r="O67" s="154">
        <f t="shared" ref="O67:O98" si="7">G67-N67</f>
        <v>-1.0000000000005116E-2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24.05</v>
      </c>
      <c r="J68">
        <f>BYPL_EOD!AI68+BYPL_EOD!AJ68</f>
        <v>13.66</v>
      </c>
      <c r="K68">
        <f>MES_EOD!AI68+MES_EOD!AJ68</f>
        <v>5.15</v>
      </c>
      <c r="L68">
        <f>NDMC_EOD!AI68+NDMC_EOD!AJ68</f>
        <v>25.76</v>
      </c>
      <c r="M68">
        <f>TPDDL_EOD!AI68+TPDDL_EOD!AJ68</f>
        <v>16.39</v>
      </c>
      <c r="N68">
        <f t="shared" si="6"/>
        <v>85.01</v>
      </c>
      <c r="O68" s="154">
        <f t="shared" si="7"/>
        <v>-1.0000000000005116E-2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25.76</v>
      </c>
      <c r="M69">
        <f>TPDDL_EOD!AI69+TPDDL_EOD!AJ69</f>
        <v>16.39</v>
      </c>
      <c r="N69">
        <f t="shared" si="6"/>
        <v>85.01</v>
      </c>
      <c r="O69" s="154">
        <f t="shared" si="7"/>
        <v>-1.0000000000005116E-2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24.05</v>
      </c>
      <c r="J70">
        <f>BYPL_EOD!AI70+BYPL_EOD!AJ70</f>
        <v>13.66</v>
      </c>
      <c r="K70">
        <f>MES_EOD!AI70+MES_EOD!AJ70</f>
        <v>5.15</v>
      </c>
      <c r="L70">
        <f>NDMC_EOD!AI70+NDMC_EOD!AJ70</f>
        <v>25.76</v>
      </c>
      <c r="M70">
        <f>TPDDL_EOD!AI70+TPDDL_EOD!AJ70</f>
        <v>16.39</v>
      </c>
      <c r="N70">
        <f t="shared" si="6"/>
        <v>85.01</v>
      </c>
      <c r="O70" s="154">
        <f t="shared" si="7"/>
        <v>-1.0000000000005116E-2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25.76</v>
      </c>
      <c r="M71">
        <f>TPDDL_EOD!AI71+TPDDL_EOD!AJ71</f>
        <v>16.39</v>
      </c>
      <c r="N71">
        <f t="shared" si="6"/>
        <v>85.01</v>
      </c>
      <c r="O71" s="154">
        <f t="shared" si="7"/>
        <v>-1.0000000000005116E-2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25.76</v>
      </c>
      <c r="M72">
        <f>TPDDL_EOD!AI72+TPDDL_EOD!AJ72</f>
        <v>16.39</v>
      </c>
      <c r="N72">
        <f t="shared" si="6"/>
        <v>85.01</v>
      </c>
      <c r="O72" s="154">
        <f t="shared" si="7"/>
        <v>-1.0000000000005116E-2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25.76</v>
      </c>
      <c r="M73">
        <f>TPDDL_EOD!AI73+TPDDL_EOD!AJ73</f>
        <v>16.39</v>
      </c>
      <c r="N73">
        <f t="shared" si="6"/>
        <v>85.01</v>
      </c>
      <c r="O73" s="154">
        <f t="shared" si="7"/>
        <v>-1.0000000000005116E-2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25.76</v>
      </c>
      <c r="M74">
        <f>TPDDL_EOD!AI74+TPDDL_EOD!AJ74</f>
        <v>16.39</v>
      </c>
      <c r="N74">
        <f t="shared" si="6"/>
        <v>85.01</v>
      </c>
      <c r="O74" s="154">
        <f t="shared" si="7"/>
        <v>-1.0000000000005116E-2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25.76</v>
      </c>
      <c r="M75">
        <f>TPDDL_EOD!AI75+TPDDL_EOD!AJ75</f>
        <v>16.39</v>
      </c>
      <c r="N75">
        <f t="shared" si="6"/>
        <v>85.01</v>
      </c>
      <c r="O75" s="154">
        <f t="shared" si="7"/>
        <v>-1.0000000000005116E-2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24.05</v>
      </c>
      <c r="J76">
        <f>BYPL_EOD!AI76+BYPL_EOD!AJ76</f>
        <v>13.66</v>
      </c>
      <c r="K76">
        <f>MES_EOD!AI76+MES_EOD!AJ76</f>
        <v>5.15</v>
      </c>
      <c r="L76">
        <f>NDMC_EOD!AI76+NDMC_EOD!AJ76</f>
        <v>25.76</v>
      </c>
      <c r="M76">
        <f>TPDDL_EOD!AI76+TPDDL_EOD!AJ76</f>
        <v>16.39</v>
      </c>
      <c r="N76">
        <f t="shared" si="6"/>
        <v>85.01</v>
      </c>
      <c r="O76" s="154">
        <f t="shared" si="7"/>
        <v>-1.0000000000005116E-2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25.76</v>
      </c>
      <c r="M77">
        <f>TPDDL_EOD!AI77+TPDDL_EOD!AJ77</f>
        <v>16.39</v>
      </c>
      <c r="N77">
        <f t="shared" si="6"/>
        <v>85.01</v>
      </c>
      <c r="O77" s="154">
        <f t="shared" si="7"/>
        <v>-1.0000000000005116E-2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25.76</v>
      </c>
      <c r="M78">
        <f>TPDDL_EOD!AI78+TPDDL_EOD!AJ78</f>
        <v>16.39</v>
      </c>
      <c r="N78">
        <f t="shared" si="6"/>
        <v>85.01</v>
      </c>
      <c r="O78" s="154">
        <f t="shared" si="7"/>
        <v>-1.0000000000005116E-2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25.76</v>
      </c>
      <c r="M79">
        <f>TPDDL_EOD!AI79+TPDDL_EOD!AJ79</f>
        <v>16.39</v>
      </c>
      <c r="N79">
        <f t="shared" si="6"/>
        <v>85.01</v>
      </c>
      <c r="O79" s="154">
        <f t="shared" si="7"/>
        <v>-1.0000000000005116E-2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25.76</v>
      </c>
      <c r="M80">
        <f>TPDDL_EOD!AI80+TPDDL_EOD!AJ80</f>
        <v>16.39</v>
      </c>
      <c r="N80">
        <f t="shared" si="6"/>
        <v>85.01</v>
      </c>
      <c r="O80" s="154">
        <f t="shared" si="7"/>
        <v>-1.0000000000005116E-2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285</v>
      </c>
      <c r="G81">
        <f t="shared" si="11"/>
        <v>85</v>
      </c>
      <c r="H81" s="154"/>
      <c r="I81">
        <f>BRPL_EOD!AI81+BRPL_EOD!AJ81</f>
        <v>24.05</v>
      </c>
      <c r="J81">
        <f>BYPL_EOD!AI81+BYPL_EOD!AJ81</f>
        <v>13.66</v>
      </c>
      <c r="K81">
        <f>MES_EOD!AI81+MES_EOD!AJ81</f>
        <v>5.15</v>
      </c>
      <c r="L81">
        <f>NDMC_EOD!AI81+NDMC_EOD!AJ81</f>
        <v>25.76</v>
      </c>
      <c r="M81">
        <f>TPDDL_EOD!AI81+TPDDL_EOD!AJ81</f>
        <v>16.39</v>
      </c>
      <c r="N81">
        <f t="shared" si="6"/>
        <v>85.01</v>
      </c>
      <c r="O81" s="154">
        <f t="shared" si="7"/>
        <v>-1.0000000000005116E-2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25.76</v>
      </c>
      <c r="M82">
        <f>TPDDL_EOD!AI82+TPDDL_EOD!AJ82</f>
        <v>16.39</v>
      </c>
      <c r="N82">
        <f t="shared" si="6"/>
        <v>85.01</v>
      </c>
      <c r="O82" s="154">
        <f t="shared" si="7"/>
        <v>-1.0000000000005116E-2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25.76</v>
      </c>
      <c r="M83">
        <f>TPDDL_EOD!AI83+TPDDL_EOD!AJ83</f>
        <v>16.39</v>
      </c>
      <c r="N83">
        <f t="shared" si="6"/>
        <v>85.01</v>
      </c>
      <c r="O83" s="154">
        <f t="shared" si="7"/>
        <v>-1.0000000000005116E-2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25.76</v>
      </c>
      <c r="M84">
        <f>TPDDL_EOD!AI84+TPDDL_EOD!AJ84</f>
        <v>16.39</v>
      </c>
      <c r="N84">
        <f t="shared" si="6"/>
        <v>85.01</v>
      </c>
      <c r="O84" s="154">
        <f t="shared" si="7"/>
        <v>-1.0000000000005116E-2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25.76</v>
      </c>
      <c r="M85">
        <f>TPDDL_EOD!AI85+TPDDL_EOD!AJ85</f>
        <v>16.39</v>
      </c>
      <c r="N85">
        <f t="shared" si="6"/>
        <v>85.01</v>
      </c>
      <c r="O85" s="154">
        <f t="shared" si="7"/>
        <v>-1.0000000000005116E-2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25.76</v>
      </c>
      <c r="M86">
        <f>TPDDL_EOD!AI86+TPDDL_EOD!AJ86</f>
        <v>16.39</v>
      </c>
      <c r="N86">
        <f t="shared" si="6"/>
        <v>85.01</v>
      </c>
      <c r="O86" s="154">
        <f t="shared" si="7"/>
        <v>-1.0000000000005116E-2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285</v>
      </c>
      <c r="G87">
        <f t="shared" si="11"/>
        <v>85</v>
      </c>
      <c r="H87" s="154"/>
      <c r="I87">
        <f>BRPL_EOD!AI87+BRPL_EOD!AJ87</f>
        <v>24.05</v>
      </c>
      <c r="J87">
        <f>BYPL_EOD!AI87+BYPL_EOD!AJ87</f>
        <v>13.66</v>
      </c>
      <c r="K87">
        <f>MES_EOD!AI87+MES_EOD!AJ87</f>
        <v>5.15</v>
      </c>
      <c r="L87">
        <f>NDMC_EOD!AI87+NDMC_EOD!AJ87</f>
        <v>25.76</v>
      </c>
      <c r="M87">
        <f>TPDDL_EOD!AI87+TPDDL_EOD!AJ87</f>
        <v>16.39</v>
      </c>
      <c r="N87">
        <f t="shared" si="6"/>
        <v>85.01</v>
      </c>
      <c r="O87" s="154">
        <f t="shared" si="7"/>
        <v>-1.0000000000005116E-2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25.76</v>
      </c>
      <c r="M88">
        <f>TPDDL_EOD!AI88+TPDDL_EOD!AJ88</f>
        <v>16.39</v>
      </c>
      <c r="N88">
        <f t="shared" si="6"/>
        <v>85.01</v>
      </c>
      <c r="O88" s="154">
        <f t="shared" si="7"/>
        <v>-1.0000000000005116E-2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25.76</v>
      </c>
      <c r="M89">
        <f>TPDDL_EOD!AI89+TPDDL_EOD!AJ89</f>
        <v>16.39</v>
      </c>
      <c r="N89">
        <f t="shared" si="6"/>
        <v>85.01</v>
      </c>
      <c r="O89" s="154">
        <f t="shared" si="7"/>
        <v>-1.0000000000005116E-2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25.76</v>
      </c>
      <c r="M90">
        <f>TPDDL_EOD!AI90+TPDDL_EOD!AJ90</f>
        <v>16.39</v>
      </c>
      <c r="N90">
        <f t="shared" si="6"/>
        <v>85.01</v>
      </c>
      <c r="O90" s="154">
        <f t="shared" si="7"/>
        <v>-1.0000000000005116E-2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25.76</v>
      </c>
      <c r="M91">
        <f>TPDDL_EOD!AI91+TPDDL_EOD!AJ91</f>
        <v>16.39</v>
      </c>
      <c r="N91">
        <f t="shared" si="6"/>
        <v>85.01</v>
      </c>
      <c r="O91" s="154">
        <f t="shared" si="7"/>
        <v>-1.0000000000005116E-2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25.76</v>
      </c>
      <c r="M92">
        <f>TPDDL_EOD!AI92+TPDDL_EOD!AJ92</f>
        <v>16.39</v>
      </c>
      <c r="N92">
        <f t="shared" si="6"/>
        <v>85.01</v>
      </c>
      <c r="O92" s="154">
        <f t="shared" si="7"/>
        <v>-1.0000000000005116E-2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285</v>
      </c>
      <c r="G93">
        <f t="shared" si="11"/>
        <v>85</v>
      </c>
      <c r="H93" s="154"/>
      <c r="I93">
        <f>BRPL_EOD!AI93+BRPL_EOD!AJ93</f>
        <v>24.05</v>
      </c>
      <c r="J93">
        <f>BYPL_EOD!AI93+BYPL_EOD!AJ93</f>
        <v>13.66</v>
      </c>
      <c r="K93">
        <f>MES_EOD!AI93+MES_EOD!AJ93</f>
        <v>5.15</v>
      </c>
      <c r="L93">
        <f>NDMC_EOD!AI93+NDMC_EOD!AJ93</f>
        <v>25.76</v>
      </c>
      <c r="M93">
        <f>TPDDL_EOD!AI93+TPDDL_EOD!AJ93</f>
        <v>16.39</v>
      </c>
      <c r="N93">
        <f t="shared" si="6"/>
        <v>85.01</v>
      </c>
      <c r="O93" s="154">
        <f t="shared" si="7"/>
        <v>-1.0000000000005116E-2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25.76</v>
      </c>
      <c r="M94">
        <f>TPDDL_EOD!AI94+TPDDL_EOD!AJ94</f>
        <v>16.39</v>
      </c>
      <c r="N94">
        <f t="shared" si="6"/>
        <v>85.01</v>
      </c>
      <c r="O94" s="154">
        <f t="shared" si="7"/>
        <v>-1.0000000000005116E-2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25.76</v>
      </c>
      <c r="M95">
        <f>TPDDL_EOD!AI95+TPDDL_EOD!AJ95</f>
        <v>16.39</v>
      </c>
      <c r="N95">
        <f t="shared" si="6"/>
        <v>85.01</v>
      </c>
      <c r="O95" s="154">
        <f t="shared" si="7"/>
        <v>-1.0000000000005116E-2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25.76</v>
      </c>
      <c r="M96">
        <f>TPDDL_EOD!AI96+TPDDL_EOD!AJ96</f>
        <v>16.39</v>
      </c>
      <c r="N96">
        <f t="shared" si="6"/>
        <v>85.01</v>
      </c>
      <c r="O96" s="154">
        <f t="shared" si="7"/>
        <v>-1.0000000000005116E-2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25.76</v>
      </c>
      <c r="M97">
        <f>TPDDL_EOD!AI97+TPDDL_EOD!AJ97</f>
        <v>16.39</v>
      </c>
      <c r="N97">
        <f t="shared" si="6"/>
        <v>85.01</v>
      </c>
      <c r="O97" s="154">
        <f t="shared" si="7"/>
        <v>-1.0000000000005116E-2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25.76</v>
      </c>
      <c r="M98">
        <f>TPDDL_EOD!AI98+TPDDL_EOD!AJ98</f>
        <v>16.39</v>
      </c>
      <c r="N98">
        <f t="shared" si="6"/>
        <v>85.01</v>
      </c>
      <c r="O98" s="154">
        <f t="shared" si="7"/>
        <v>-1.0000000000005116E-2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6.84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6.84</v>
      </c>
      <c r="G99" s="156">
        <f t="shared" si="12"/>
        <v>2.0369999999999999</v>
      </c>
      <c r="H99" s="156"/>
      <c r="I99" s="156">
        <f t="shared" si="12"/>
        <v>0.57458999999999993</v>
      </c>
      <c r="J99" s="156">
        <f t="shared" si="12"/>
        <v>0.32635750000000024</v>
      </c>
      <c r="K99" s="156">
        <f t="shared" si="12"/>
        <v>0.12341249999999979</v>
      </c>
      <c r="L99" s="156">
        <f t="shared" si="12"/>
        <v>0.61544500000000069</v>
      </c>
      <c r="M99" s="156">
        <f t="shared" si="12"/>
        <v>0.39742250000000068</v>
      </c>
      <c r="N99" s="156">
        <f t="shared" si="12"/>
        <v>2.0372275000000037</v>
      </c>
      <c r="O99" s="156">
        <f t="shared" si="12"/>
        <v>-2.2750000000011639E-4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1.5300000000000011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39.995560000000005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38.995560000000005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38.995560000000005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38.995560000000005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38.995560000000005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38.995560000000005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38.995560000000005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38.995560000000005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38.995560000000005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38.995560000000005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38.995560000000005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38.995560000000005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38.995560000000005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38.995560000000005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38.995560000000005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39.995560000000005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39.995560000000005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39.995560000000005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39.995560000000005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39.995560000000005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39.995560000000005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13.99</v>
      </c>
      <c r="J24">
        <f>BYPL_EOD!AC24+BYPL_EOD!AD24</f>
        <v>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39.995560000000005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13.99</v>
      </c>
      <c r="J25">
        <f>BYPL_EOD!AC25+BYPL_EOD!AD25</f>
        <v>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39.995560000000005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13.99</v>
      </c>
      <c r="J26">
        <f>BYPL_EOD!AC26+BYPL_EOD!AD26</f>
        <v>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39.995560000000005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39.995560000000005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39.995560000000005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13.99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39.995560000000005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39.995560000000005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13.99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39.995560000000005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39.995560000000005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39.995560000000005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39.995560000000005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39.995560000000005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39.995560000000005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39.995560000000005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13.99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39.995560000000005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13.99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39.07</v>
      </c>
      <c r="O39" s="154">
        <f t="shared" si="1"/>
        <v>0.22999999999999687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39.992229999999999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13.99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39.07</v>
      </c>
      <c r="O40" s="154">
        <f t="shared" si="1"/>
        <v>0.22999999999999687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39.992229999999999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39.07</v>
      </c>
      <c r="O41" s="154">
        <f t="shared" si="1"/>
        <v>0.22999999999999687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39.992229999999999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39.992229999999999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13.99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39.07</v>
      </c>
      <c r="O43" s="154">
        <f t="shared" si="1"/>
        <v>0.22999999999999687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39.992229999999999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39.299999999999997</v>
      </c>
      <c r="E44">
        <f>GT!N44</f>
        <v>0</v>
      </c>
      <c r="F44">
        <f t="shared" si="4"/>
        <v>84</v>
      </c>
      <c r="G44">
        <f t="shared" si="5"/>
        <v>39.299999999999997</v>
      </c>
      <c r="H44" s="154"/>
      <c r="I44">
        <f>BRPL_EOD!AC44+BRPL_EOD!AD44</f>
        <v>13.99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39.07</v>
      </c>
      <c r="O44" s="154">
        <f t="shared" si="1"/>
        <v>0.22999999999999687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39.992229999999999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39.299999999999997</v>
      </c>
      <c r="E45">
        <f>GT!N45</f>
        <v>0</v>
      </c>
      <c r="F45">
        <f t="shared" si="4"/>
        <v>84</v>
      </c>
      <c r="G45">
        <f t="shared" si="5"/>
        <v>39.299999999999997</v>
      </c>
      <c r="H45" s="154"/>
      <c r="I45">
        <f>BRPL_EOD!AC45+BRPL_EOD!AD45</f>
        <v>13.99</v>
      </c>
      <c r="J45">
        <f>BYPL_EOD!AC45+BYPL_EOD!AD45</f>
        <v>8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39.07</v>
      </c>
      <c r="O45" s="154">
        <f t="shared" si="1"/>
        <v>0.22999999999999687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39.992229999999999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39.299999999999997</v>
      </c>
      <c r="E46">
        <f>GT!N46</f>
        <v>0</v>
      </c>
      <c r="F46">
        <f t="shared" si="4"/>
        <v>84</v>
      </c>
      <c r="G46">
        <f t="shared" si="5"/>
        <v>39.299999999999997</v>
      </c>
      <c r="H46" s="154"/>
      <c r="I46">
        <f>BRPL_EOD!AC46+BRPL_EOD!AD46</f>
        <v>13.99</v>
      </c>
      <c r="J46">
        <f>BYPL_EOD!AC46+BYPL_EOD!AD46</f>
        <v>8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39.07</v>
      </c>
      <c r="O46" s="154">
        <f t="shared" si="1"/>
        <v>0.22999999999999687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39.992229999999999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8.27</v>
      </c>
      <c r="J47">
        <f>BYPL_EOD!AC47+BYPL_EOD!AD47</f>
        <v>5.52</v>
      </c>
      <c r="K47">
        <f>MES_EOD!AC47+MES_EOD!AD47</f>
        <v>0</v>
      </c>
      <c r="L47">
        <f>NDMC_EOD!AC47+NDMC_EOD!AD47</f>
        <v>1.43</v>
      </c>
      <c r="M47">
        <f>TPDDL_EOD!AC47+TPDDL_EOD!AD47</f>
        <v>24.13</v>
      </c>
      <c r="N47">
        <f t="shared" si="0"/>
        <v>39.349999999999994</v>
      </c>
      <c r="O47" s="154">
        <f t="shared" si="1"/>
        <v>-4.9999999999997158E-2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39.992229999999999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13.99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39.07</v>
      </c>
      <c r="O48" s="154">
        <f t="shared" si="1"/>
        <v>0.22999999999999687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39.992229999999999</v>
      </c>
      <c r="X48" s="159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-0.7</v>
      </c>
      <c r="E49">
        <f>GT!N49</f>
        <v>0</v>
      </c>
      <c r="F49">
        <f t="shared" si="4"/>
        <v>60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-0.7</v>
      </c>
      <c r="E50">
        <f>GT!N50</f>
        <v>0</v>
      </c>
      <c r="F50">
        <f t="shared" si="4"/>
        <v>60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-0.7</v>
      </c>
      <c r="E51">
        <f>GT!N51</f>
        <v>0</v>
      </c>
      <c r="F51">
        <f t="shared" si="4"/>
        <v>60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-0.7</v>
      </c>
      <c r="E52">
        <f>GT!N52</f>
        <v>0</v>
      </c>
      <c r="F52">
        <f t="shared" si="4"/>
        <v>60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-0.7</v>
      </c>
      <c r="E53">
        <f>GT!N53</f>
        <v>0</v>
      </c>
      <c r="F53">
        <f t="shared" si="4"/>
        <v>60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-0.7</v>
      </c>
      <c r="E54">
        <f>GT!N54</f>
        <v>0</v>
      </c>
      <c r="F54">
        <f t="shared" si="4"/>
        <v>60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-0.7</v>
      </c>
      <c r="E55">
        <f>GT!N55</f>
        <v>0</v>
      </c>
      <c r="F55">
        <f t="shared" si="4"/>
        <v>60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-0.7</v>
      </c>
      <c r="E56">
        <f>GT!N56</f>
        <v>0</v>
      </c>
      <c r="F56">
        <f t="shared" si="4"/>
        <v>60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-0.7</v>
      </c>
      <c r="E57">
        <f>GT!N57</f>
        <v>0</v>
      </c>
      <c r="F57">
        <f t="shared" si="4"/>
        <v>60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-0.7</v>
      </c>
      <c r="E58">
        <f>GT!N58</f>
        <v>0</v>
      </c>
      <c r="F58">
        <f t="shared" si="4"/>
        <v>60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-0.7</v>
      </c>
      <c r="E59">
        <f>GT!N59</f>
        <v>0</v>
      </c>
      <c r="F59">
        <f t="shared" si="4"/>
        <v>60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-0.7</v>
      </c>
      <c r="E60">
        <f>GT!N60</f>
        <v>0</v>
      </c>
      <c r="F60">
        <f t="shared" si="4"/>
        <v>60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-0.7</v>
      </c>
      <c r="E61">
        <f>GT!N61</f>
        <v>0</v>
      </c>
      <c r="F61">
        <f t="shared" si="4"/>
        <v>60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-0.7</v>
      </c>
      <c r="E62">
        <f>GT!N62</f>
        <v>0</v>
      </c>
      <c r="F62">
        <f t="shared" si="4"/>
        <v>60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-0.7</v>
      </c>
      <c r="E63">
        <f>GT!N63</f>
        <v>30</v>
      </c>
      <c r="F63">
        <f t="shared" si="4"/>
        <v>60</v>
      </c>
      <c r="G63">
        <f t="shared" si="5"/>
        <v>29.3</v>
      </c>
      <c r="H63" s="154"/>
      <c r="I63">
        <f>BRPL_EOD!AC63+BRPL_EOD!AD63</f>
        <v>12.46</v>
      </c>
      <c r="J63">
        <f>BYPL_EOD!AC63+BYPL_EOD!AD63</f>
        <v>6.82</v>
      </c>
      <c r="K63">
        <f>MES_EOD!AC63+MES_EOD!AD63</f>
        <v>0</v>
      </c>
      <c r="L63">
        <f>NDMC_EOD!AC63+NDMC_EOD!AD63</f>
        <v>1.48</v>
      </c>
      <c r="M63">
        <f>TPDDL_EOD!AC63+TPDDL_EOD!AD63</f>
        <v>8.9</v>
      </c>
      <c r="N63">
        <f t="shared" si="0"/>
        <v>29.660000000000004</v>
      </c>
      <c r="O63" s="154">
        <f t="shared" si="1"/>
        <v>-0.36000000000000298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29.992229999999999</v>
      </c>
      <c r="X63" s="159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-0.7</v>
      </c>
      <c r="E64">
        <f>GT!N64</f>
        <v>30</v>
      </c>
      <c r="F64">
        <f t="shared" si="4"/>
        <v>60</v>
      </c>
      <c r="G64">
        <f t="shared" si="5"/>
        <v>29.3</v>
      </c>
      <c r="H64" s="154"/>
      <c r="I64">
        <f>BRPL_EOD!AC64+BRPL_EOD!AD64</f>
        <v>12.46</v>
      </c>
      <c r="J64">
        <f>BYPL_EOD!AC64+BYPL_EOD!AD64</f>
        <v>6.82</v>
      </c>
      <c r="K64">
        <f>MES_EOD!AC64+MES_EOD!AD64</f>
        <v>0</v>
      </c>
      <c r="L64">
        <f>NDMC_EOD!AC64+NDMC_EOD!AD64</f>
        <v>1.48</v>
      </c>
      <c r="M64">
        <f>TPDDL_EOD!AC64+TPDDL_EOD!AD64</f>
        <v>8.9</v>
      </c>
      <c r="N64">
        <f t="shared" si="0"/>
        <v>29.660000000000004</v>
      </c>
      <c r="O64" s="154">
        <f t="shared" si="1"/>
        <v>-0.36000000000000298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29.992229999999999</v>
      </c>
      <c r="X64" s="159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-0.7</v>
      </c>
      <c r="E65">
        <f>GT!N65</f>
        <v>30</v>
      </c>
      <c r="F65">
        <f t="shared" si="4"/>
        <v>60</v>
      </c>
      <c r="G65">
        <f t="shared" si="5"/>
        <v>29.3</v>
      </c>
      <c r="H65" s="154"/>
      <c r="I65">
        <f>BRPL_EOD!AC65+BRPL_EOD!AD65</f>
        <v>12.46</v>
      </c>
      <c r="J65">
        <f>BYPL_EOD!AC65+BYPL_EOD!AD65</f>
        <v>6.82</v>
      </c>
      <c r="K65">
        <f>MES_EOD!AC65+MES_EOD!AD65</f>
        <v>0</v>
      </c>
      <c r="L65">
        <f>NDMC_EOD!AC65+NDMC_EOD!AD65</f>
        <v>1.48</v>
      </c>
      <c r="M65">
        <f>TPDDL_EOD!AC65+TPDDL_EOD!AD65</f>
        <v>8.9</v>
      </c>
      <c r="N65">
        <f t="shared" si="0"/>
        <v>29.660000000000004</v>
      </c>
      <c r="O65" s="154">
        <f t="shared" si="1"/>
        <v>-0.36000000000000298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29.992229999999999</v>
      </c>
      <c r="X65" s="159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-0.7</v>
      </c>
      <c r="E66">
        <f>GT!N66</f>
        <v>30</v>
      </c>
      <c r="F66">
        <f t="shared" si="4"/>
        <v>60</v>
      </c>
      <c r="G66">
        <f t="shared" si="5"/>
        <v>29.3</v>
      </c>
      <c r="H66" s="154"/>
      <c r="I66">
        <f>BRPL_EOD!AC66+BRPL_EOD!AD66</f>
        <v>12.46</v>
      </c>
      <c r="J66">
        <f>BYPL_EOD!AC66+BYPL_EOD!AD66</f>
        <v>6.82</v>
      </c>
      <c r="K66">
        <f>MES_EOD!AC66+MES_EOD!AD66</f>
        <v>0</v>
      </c>
      <c r="L66">
        <f>NDMC_EOD!AC66+NDMC_EOD!AD66</f>
        <v>1.48</v>
      </c>
      <c r="M66">
        <f>TPDDL_EOD!AC66+TPDDL_EOD!AD66</f>
        <v>8.9</v>
      </c>
      <c r="N66">
        <f t="shared" si="0"/>
        <v>29.660000000000004</v>
      </c>
      <c r="O66" s="154">
        <f t="shared" si="1"/>
        <v>-0.36000000000000298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29.992229999999999</v>
      </c>
      <c r="X66" s="159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-0.7</v>
      </c>
      <c r="E67">
        <f>GT!N67</f>
        <v>30</v>
      </c>
      <c r="F67">
        <f t="shared" si="4"/>
        <v>60</v>
      </c>
      <c r="G67">
        <f t="shared" si="5"/>
        <v>29.3</v>
      </c>
      <c r="H67" s="154"/>
      <c r="I67">
        <f>BRPL_EOD!AC67+BRPL_EOD!AD67</f>
        <v>12.46</v>
      </c>
      <c r="J67">
        <f>BYPL_EOD!AC67+BYPL_EOD!AD67</f>
        <v>6.82</v>
      </c>
      <c r="K67">
        <f>MES_EOD!AC67+MES_EOD!AD67</f>
        <v>0</v>
      </c>
      <c r="L67">
        <f>NDMC_EOD!AC67+NDMC_EOD!AD67</f>
        <v>1.48</v>
      </c>
      <c r="M67">
        <f>TPDDL_EOD!AC67+TPDDL_EOD!AD67</f>
        <v>8.9</v>
      </c>
      <c r="N67">
        <f t="shared" ref="N67:N98" si="6">SUM(I67:M67)</f>
        <v>29.660000000000004</v>
      </c>
      <c r="O67" s="154">
        <f t="shared" ref="O67:O98" si="7">G67-N67</f>
        <v>-0.36000000000000298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29.992229999999999</v>
      </c>
      <c r="X67" s="159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-0.7</v>
      </c>
      <c r="E68">
        <f>GT!N68</f>
        <v>30</v>
      </c>
      <c r="F68">
        <f t="shared" ref="F68:F98" si="10">B68+C68</f>
        <v>60</v>
      </c>
      <c r="G68">
        <f t="shared" ref="G68:G98" si="11">D68+E68-X68</f>
        <v>29.3</v>
      </c>
      <c r="H68" s="154"/>
      <c r="I68">
        <f>BRPL_EOD!AC68+BRPL_EOD!AD68</f>
        <v>12.46</v>
      </c>
      <c r="J68">
        <f>BYPL_EOD!AC68+BYPL_EOD!AD68</f>
        <v>6.82</v>
      </c>
      <c r="K68">
        <f>MES_EOD!AC68+MES_EOD!AD68</f>
        <v>0</v>
      </c>
      <c r="L68">
        <f>NDMC_EOD!AC68+NDMC_EOD!AD68</f>
        <v>1.48</v>
      </c>
      <c r="M68">
        <f>TPDDL_EOD!AC68+TPDDL_EOD!AD68</f>
        <v>8.9</v>
      </c>
      <c r="N68">
        <f t="shared" si="6"/>
        <v>29.660000000000004</v>
      </c>
      <c r="O68" s="154">
        <f t="shared" si="7"/>
        <v>-0.36000000000000298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29.992229999999999</v>
      </c>
      <c r="X68" s="159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-0.7</v>
      </c>
      <c r="E69">
        <f>GT!N69</f>
        <v>30</v>
      </c>
      <c r="F69">
        <f t="shared" si="10"/>
        <v>60</v>
      </c>
      <c r="G69">
        <f t="shared" si="11"/>
        <v>29.3</v>
      </c>
      <c r="H69" s="154"/>
      <c r="I69">
        <f>BRPL_EOD!AC69+BRPL_EOD!AD69</f>
        <v>12.46</v>
      </c>
      <c r="J69">
        <f>BYPL_EOD!AC69+BYPL_EOD!AD69</f>
        <v>6.82</v>
      </c>
      <c r="K69">
        <f>MES_EOD!AC69+MES_EOD!AD69</f>
        <v>0</v>
      </c>
      <c r="L69">
        <f>NDMC_EOD!AC69+NDMC_EOD!AD69</f>
        <v>1.48</v>
      </c>
      <c r="M69">
        <f>TPDDL_EOD!AC69+TPDDL_EOD!AD69</f>
        <v>8.9</v>
      </c>
      <c r="N69">
        <f t="shared" si="6"/>
        <v>29.660000000000004</v>
      </c>
      <c r="O69" s="154">
        <f t="shared" si="7"/>
        <v>-0.36000000000000298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29.992229999999999</v>
      </c>
      <c r="X69" s="159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-0.7</v>
      </c>
      <c r="E70">
        <f>GT!N70</f>
        <v>30</v>
      </c>
      <c r="F70">
        <f t="shared" si="10"/>
        <v>60</v>
      </c>
      <c r="G70">
        <f t="shared" si="11"/>
        <v>29.3</v>
      </c>
      <c r="H70" s="154"/>
      <c r="I70">
        <f>BRPL_EOD!AC70+BRPL_EOD!AD70</f>
        <v>12.46</v>
      </c>
      <c r="J70">
        <f>BYPL_EOD!AC70+BYPL_EOD!AD70</f>
        <v>6.82</v>
      </c>
      <c r="K70">
        <f>MES_EOD!AC70+MES_EOD!AD70</f>
        <v>0</v>
      </c>
      <c r="L70">
        <f>NDMC_EOD!AC70+NDMC_EOD!AD70</f>
        <v>1.48</v>
      </c>
      <c r="M70">
        <f>TPDDL_EOD!AC70+TPDDL_EOD!AD70</f>
        <v>8.9</v>
      </c>
      <c r="N70">
        <f t="shared" si="6"/>
        <v>29.660000000000004</v>
      </c>
      <c r="O70" s="154">
        <f t="shared" si="7"/>
        <v>-0.36000000000000298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29.992229999999999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12.99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38.992229999999999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12.99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38.992229999999999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12.99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38.992229999999999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12.99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38.992229999999999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12.99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38.995560000000005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12.99</v>
      </c>
      <c r="J76">
        <f>BYPL_EOD!AC76+BYPL_EOD!AD76</f>
        <v>8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38.995560000000005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12.99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38.995560000000005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13.99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39.07</v>
      </c>
      <c r="O78" s="154">
        <f t="shared" si="7"/>
        <v>0.53000000000000114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39.995560000000005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13.99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39.07</v>
      </c>
      <c r="O79" s="154">
        <f t="shared" si="7"/>
        <v>0.53000000000000114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39.995560000000005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13.99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39.07</v>
      </c>
      <c r="O80" s="154">
        <f t="shared" si="7"/>
        <v>0.53000000000000114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39.995560000000005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13.99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39.07</v>
      </c>
      <c r="O81" s="154">
        <f t="shared" si="7"/>
        <v>0.53000000000000114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39.995560000000005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13.99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39.07</v>
      </c>
      <c r="O82" s="154">
        <f t="shared" si="7"/>
        <v>0.53000000000000114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39.995560000000005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13.99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39.995560000000005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13.99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39.995560000000005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13.99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39.995560000000005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13.99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39.995560000000005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13.99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39.995560000000005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13.99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39.995560000000005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13.99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39.995560000000005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13.99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39.995560000000005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13.99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39.995560000000005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13.99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39.995560000000005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13.99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39.995560000000005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13.99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39.995560000000005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13.99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39.995560000000005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39.995560000000005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39.995560000000005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39.995560000000005</v>
      </c>
      <c r="X98" s="159"/>
    </row>
    <row r="99" spans="1:24" ht="15.75" thickBot="1">
      <c r="A99" s="156" t="s">
        <v>350</v>
      </c>
      <c r="B99" s="156">
        <f>SUM(B3:B98)/4000</f>
        <v>1.554</v>
      </c>
      <c r="C99" s="156">
        <f t="shared" ref="C99:U99" si="12">SUM(C3:C98)/4000</f>
        <v>0.33</v>
      </c>
      <c r="D99" s="156">
        <f t="shared" si="12"/>
        <v>0.72244999999999893</v>
      </c>
      <c r="E99" s="156">
        <f t="shared" si="12"/>
        <v>0.06</v>
      </c>
      <c r="F99" s="156">
        <f t="shared" si="12"/>
        <v>1.8839999999999999</v>
      </c>
      <c r="G99" s="156">
        <f t="shared" si="12"/>
        <v>0.78244999999999909</v>
      </c>
      <c r="H99" s="156"/>
      <c r="I99" s="156">
        <f t="shared" si="12"/>
        <v>0.27943750000000017</v>
      </c>
      <c r="J99" s="156">
        <f t="shared" si="12"/>
        <v>0.15838749999999999</v>
      </c>
      <c r="K99" s="156">
        <f t="shared" si="12"/>
        <v>0</v>
      </c>
      <c r="L99" s="156">
        <f t="shared" si="12"/>
        <v>4.1277500000000043E-2</v>
      </c>
      <c r="M99" s="156">
        <f t="shared" si="12"/>
        <v>0.29758249999999997</v>
      </c>
      <c r="N99" s="156">
        <f t="shared" si="12"/>
        <v>0.77668500000000107</v>
      </c>
      <c r="O99" s="156">
        <f t="shared" si="12"/>
        <v>5.7650000000000045E-3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0.79461346999999916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217.51000000000002</v>
      </c>
      <c r="E3">
        <f>BAWANA!AM3</f>
        <v>0</v>
      </c>
      <c r="F3">
        <f>(B3+C3)*0.8</f>
        <v>256</v>
      </c>
      <c r="G3">
        <f>(D3+E3)</f>
        <v>217.51000000000002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4.039999999999992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217.51000000000002</v>
      </c>
      <c r="Y3">
        <f>BAWANA!AW3+BAWANA!AX3</f>
        <v>24.53</v>
      </c>
      <c r="Z3">
        <f>BAWANA!BD3+BAWANA!BE3</f>
        <v>32</v>
      </c>
      <c r="AA3">
        <f>BAWANA!X3+BAWANA!Y3</f>
        <v>24.53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213.47</v>
      </c>
      <c r="Y4">
        <f>BAWANA!AW4+BAWANA!AX4</f>
        <v>24.53</v>
      </c>
      <c r="Z4">
        <f>BAWANA!BD4+BAWANA!BE4</f>
        <v>32</v>
      </c>
      <c r="AA4">
        <f>BAWANA!X4+BAWANA!Y4</f>
        <v>24.53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213.47</v>
      </c>
      <c r="Y5">
        <f>BAWANA!AW5+BAWANA!AX5</f>
        <v>24.53</v>
      </c>
      <c r="Z5">
        <f>BAWANA!BD5+BAWANA!BE5</f>
        <v>32</v>
      </c>
      <c r="AA5">
        <f>BAWANA!X5+BAWANA!Y5</f>
        <v>24.53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213.47</v>
      </c>
      <c r="Y6">
        <f>BAWANA!AW6+BAWANA!AX6</f>
        <v>24.53</v>
      </c>
      <c r="Z6">
        <f>BAWANA!BD6+BAWANA!BE6</f>
        <v>32</v>
      </c>
      <c r="AA6">
        <f>BAWANA!X6+BAWANA!Y6</f>
        <v>24.53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213.47</v>
      </c>
      <c r="Y7">
        <f>BAWANA!AW7+BAWANA!AX7</f>
        <v>24.53</v>
      </c>
      <c r="Z7">
        <f>BAWANA!BD7+BAWANA!BE7</f>
        <v>32</v>
      </c>
      <c r="AA7">
        <f>BAWANA!X7+BAWANA!Y7</f>
        <v>24.53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213.47</v>
      </c>
      <c r="Y8">
        <f>BAWANA!AW8+BAWANA!AX8</f>
        <v>24.53</v>
      </c>
      <c r="Z8">
        <f>BAWANA!BD8+BAWANA!BE8</f>
        <v>32</v>
      </c>
      <c r="AA8">
        <f>BAWANA!X8+BAWANA!Y8</f>
        <v>24.53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213.47</v>
      </c>
      <c r="Y9">
        <f>BAWANA!AW9+BAWANA!AX9</f>
        <v>24.53</v>
      </c>
      <c r="Z9">
        <f>BAWANA!BD9+BAWANA!BE9</f>
        <v>32</v>
      </c>
      <c r="AA9">
        <f>BAWANA!X9+BAWANA!Y9</f>
        <v>24.53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213.47</v>
      </c>
      <c r="Y10">
        <f>BAWANA!AW10+BAWANA!AX10</f>
        <v>24.53</v>
      </c>
      <c r="Z10">
        <f>BAWANA!BD10+BAWANA!BE10</f>
        <v>32</v>
      </c>
      <c r="AA10">
        <f>BAWANA!X10+BAWANA!Y10</f>
        <v>24.53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213.47</v>
      </c>
      <c r="E11">
        <f>BAWANA!AM11</f>
        <v>0</v>
      </c>
      <c r="F11">
        <f t="shared" si="4"/>
        <v>256</v>
      </c>
      <c r="G11">
        <f t="shared" si="5"/>
        <v>213.47</v>
      </c>
      <c r="H11" s="154"/>
      <c r="I11">
        <f>BRPL_EOD!AK11+BRPL_EOD!AL11</f>
        <v>76.37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53.36</v>
      </c>
      <c r="N11">
        <f t="shared" si="0"/>
        <v>213.47000000000003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213.47</v>
      </c>
      <c r="Y11">
        <f>BAWANA!AW11+BAWANA!AX11</f>
        <v>24.53</v>
      </c>
      <c r="Z11">
        <f>BAWANA!BD11+BAWANA!BE11</f>
        <v>32</v>
      </c>
      <c r="AA11">
        <f>BAWANA!X11+BAWANA!Y11</f>
        <v>24.53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213.47</v>
      </c>
      <c r="E12">
        <f>BAWANA!AM12</f>
        <v>0</v>
      </c>
      <c r="F12">
        <f t="shared" si="4"/>
        <v>256</v>
      </c>
      <c r="G12">
        <f t="shared" si="5"/>
        <v>213.47</v>
      </c>
      <c r="H12" s="154"/>
      <c r="I12">
        <f>BRPL_EOD!AK12+BRPL_EOD!AL12</f>
        <v>76.37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53.36</v>
      </c>
      <c r="N12">
        <f t="shared" si="0"/>
        <v>213.47000000000003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213.47</v>
      </c>
      <c r="Y12">
        <f>BAWANA!AW12+BAWANA!AX12</f>
        <v>24.53</v>
      </c>
      <c r="Z12">
        <f>BAWANA!BD12+BAWANA!BE12</f>
        <v>32</v>
      </c>
      <c r="AA12">
        <f>BAWANA!X12+BAWANA!Y12</f>
        <v>24.53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213.47</v>
      </c>
      <c r="E13">
        <f>BAWANA!AM13</f>
        <v>0</v>
      </c>
      <c r="F13">
        <f t="shared" si="4"/>
        <v>256</v>
      </c>
      <c r="G13">
        <f t="shared" si="5"/>
        <v>213.47</v>
      </c>
      <c r="H13" s="154"/>
      <c r="I13">
        <f>BRPL_EOD!AK13+BRPL_EOD!AL13</f>
        <v>76.37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53.36</v>
      </c>
      <c r="N13">
        <f t="shared" si="0"/>
        <v>213.47000000000003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213.47</v>
      </c>
      <c r="Y13">
        <f>BAWANA!AW13+BAWANA!AX13</f>
        <v>24.53</v>
      </c>
      <c r="Z13">
        <f>BAWANA!BD13+BAWANA!BE13</f>
        <v>32</v>
      </c>
      <c r="AA13">
        <f>BAWANA!X13+BAWANA!Y13</f>
        <v>24.53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213.47</v>
      </c>
      <c r="E14">
        <f>BAWANA!AM14</f>
        <v>0</v>
      </c>
      <c r="F14">
        <f t="shared" si="4"/>
        <v>256</v>
      </c>
      <c r="G14">
        <f t="shared" si="5"/>
        <v>213.47</v>
      </c>
      <c r="H14" s="154"/>
      <c r="I14">
        <f>BRPL_EOD!AK14+BRPL_EOD!AL14</f>
        <v>76.37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53.36</v>
      </c>
      <c r="N14">
        <f t="shared" si="0"/>
        <v>213.47000000000003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213.47</v>
      </c>
      <c r="Y14">
        <f>BAWANA!AW14+BAWANA!AX14</f>
        <v>24.53</v>
      </c>
      <c r="Z14">
        <f>BAWANA!BD14+BAWANA!BE14</f>
        <v>32</v>
      </c>
      <c r="AA14">
        <f>BAWANA!X14+BAWANA!Y14</f>
        <v>24.53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213.47</v>
      </c>
      <c r="E15">
        <f>BAWANA!AM15</f>
        <v>0</v>
      </c>
      <c r="F15">
        <f t="shared" si="4"/>
        <v>256</v>
      </c>
      <c r="G15">
        <f t="shared" si="5"/>
        <v>213.47</v>
      </c>
      <c r="H15" s="154"/>
      <c r="I15">
        <f>BRPL_EOD!AK15+BRPL_EOD!AL15</f>
        <v>76.37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53.36</v>
      </c>
      <c r="N15">
        <f t="shared" si="0"/>
        <v>213.47000000000003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213.47</v>
      </c>
      <c r="Y15">
        <f>BAWANA!AW15+BAWANA!AX15</f>
        <v>24.53</v>
      </c>
      <c r="Z15">
        <f>BAWANA!BD15+BAWANA!BE15</f>
        <v>32</v>
      </c>
      <c r="AA15">
        <f>BAWANA!X15+BAWANA!Y15</f>
        <v>24.53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213.47</v>
      </c>
      <c r="E16">
        <f>BAWANA!AM16</f>
        <v>0</v>
      </c>
      <c r="F16">
        <f t="shared" si="4"/>
        <v>256</v>
      </c>
      <c r="G16">
        <f t="shared" si="5"/>
        <v>213.47</v>
      </c>
      <c r="H16" s="154"/>
      <c r="I16">
        <f>BRPL_EOD!AK16+BRPL_EOD!AL16</f>
        <v>76.37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53.36</v>
      </c>
      <c r="N16">
        <f t="shared" si="0"/>
        <v>213.47000000000003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213.47</v>
      </c>
      <c r="Y16">
        <f>BAWANA!AW16+BAWANA!AX16</f>
        <v>24.53</v>
      </c>
      <c r="Z16">
        <f>BAWANA!BD16+BAWANA!BE16</f>
        <v>32</v>
      </c>
      <c r="AA16">
        <f>BAWANA!X16+BAWANA!Y16</f>
        <v>24.53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213.47</v>
      </c>
      <c r="E17">
        <f>BAWANA!AM17</f>
        <v>0</v>
      </c>
      <c r="F17">
        <f t="shared" si="4"/>
        <v>256</v>
      </c>
      <c r="G17">
        <f t="shared" si="5"/>
        <v>213.47</v>
      </c>
      <c r="H17" s="154"/>
      <c r="I17">
        <f>BRPL_EOD!AK17+BRPL_EOD!AL17</f>
        <v>76.37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53.36</v>
      </c>
      <c r="N17">
        <f t="shared" si="0"/>
        <v>213.47000000000003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213.47</v>
      </c>
      <c r="Y17">
        <f>BAWANA!AW17+BAWANA!AX17</f>
        <v>24.53</v>
      </c>
      <c r="Z17">
        <f>BAWANA!BD17+BAWANA!BE17</f>
        <v>32</v>
      </c>
      <c r="AA17">
        <f>BAWANA!X17+BAWANA!Y17</f>
        <v>24.53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213.47</v>
      </c>
      <c r="E18">
        <f>BAWANA!AM18</f>
        <v>0</v>
      </c>
      <c r="F18">
        <f t="shared" si="4"/>
        <v>256</v>
      </c>
      <c r="G18">
        <f t="shared" si="5"/>
        <v>213.47</v>
      </c>
      <c r="H18" s="154"/>
      <c r="I18">
        <f>BRPL_EOD!AK18+BRPL_EOD!AL18</f>
        <v>76.37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53.36</v>
      </c>
      <c r="N18">
        <f t="shared" si="0"/>
        <v>213.47000000000003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213.47</v>
      </c>
      <c r="Y18">
        <f>BAWANA!AW18+BAWANA!AX18</f>
        <v>24.53</v>
      </c>
      <c r="Z18">
        <f>BAWANA!BD18+BAWANA!BE18</f>
        <v>32</v>
      </c>
      <c r="AA18">
        <f>BAWANA!X18+BAWANA!Y18</f>
        <v>24.53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218.74</v>
      </c>
      <c r="E19">
        <f>BAWANA!AM19</f>
        <v>0</v>
      </c>
      <c r="F19">
        <f t="shared" si="4"/>
        <v>256</v>
      </c>
      <c r="G19">
        <f t="shared" si="5"/>
        <v>218.74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14.82</v>
      </c>
      <c r="L19">
        <f>NDMC_EOD!AK19+NDMC_EOD!AL19</f>
        <v>28</v>
      </c>
      <c r="M19">
        <f>TPDDL_EOD!AK19+TPDDL_EOD!AL19</f>
        <v>50</v>
      </c>
      <c r="N19">
        <f t="shared" si="0"/>
        <v>218.74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218.74</v>
      </c>
      <c r="Y19">
        <f>BAWANA!AW19+BAWANA!AX19</f>
        <v>19.260000000000002</v>
      </c>
      <c r="Z19">
        <f>BAWANA!BD19+BAWANA!BE19</f>
        <v>32</v>
      </c>
      <c r="AA19">
        <f>BAWANA!X19+BAWANA!Y19</f>
        <v>19.260000000000002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212.74</v>
      </c>
      <c r="E20">
        <f>BAWANA!AM20</f>
        <v>0</v>
      </c>
      <c r="F20">
        <f t="shared" si="4"/>
        <v>256</v>
      </c>
      <c r="G20">
        <f t="shared" si="5"/>
        <v>212.74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212.74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212.74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10.82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214.74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215.74</v>
      </c>
      <c r="E22">
        <f>BAWANA!AM22</f>
        <v>0</v>
      </c>
      <c r="F22">
        <f t="shared" si="4"/>
        <v>256</v>
      </c>
      <c r="G22">
        <f t="shared" si="5"/>
        <v>215.74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215.74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215.74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13.82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217.74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218.74</v>
      </c>
      <c r="E24">
        <f>BAWANA!AM24</f>
        <v>0</v>
      </c>
      <c r="F24">
        <f t="shared" si="4"/>
        <v>256</v>
      </c>
      <c r="G24">
        <f t="shared" si="5"/>
        <v>218.74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14.82</v>
      </c>
      <c r="L24">
        <f>NDMC_EOD!AK24+NDMC_EOD!AL24</f>
        <v>28</v>
      </c>
      <c r="M24">
        <f>TPDDL_EOD!AK24+TPDDL_EOD!AL24</f>
        <v>50</v>
      </c>
      <c r="N24">
        <f t="shared" si="0"/>
        <v>218.74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218.74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237.94000000000003</v>
      </c>
      <c r="E25">
        <f>BAWANA!AM25</f>
        <v>0</v>
      </c>
      <c r="F25">
        <f t="shared" si="4"/>
        <v>256</v>
      </c>
      <c r="G25">
        <f t="shared" si="5"/>
        <v>237.94000000000003</v>
      </c>
      <c r="H25" s="154"/>
      <c r="I25">
        <f>BRPL_EOD!AK25+BRPL_EOD!AL25</f>
        <v>73.7</v>
      </c>
      <c r="J25">
        <f>BYPL_EOD!AK25+BYPL_EOD!AL25</f>
        <v>48.41</v>
      </c>
      <c r="K25">
        <f>MES_EOD!AK25+MES_EOD!AL25</f>
        <v>21.16</v>
      </c>
      <c r="L25">
        <f>NDMC_EOD!AK25+NDMC_EOD!AL25</f>
        <v>27.15</v>
      </c>
      <c r="M25">
        <f>TPDDL_EOD!AK25+TPDDL_EOD!AL25</f>
        <v>67.5</v>
      </c>
      <c r="N25">
        <f t="shared" si="0"/>
        <v>237.92000000000002</v>
      </c>
      <c r="O25" s="154">
        <f t="shared" si="1"/>
        <v>2.0000000000010232E-2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237.94000000000003</v>
      </c>
      <c r="Y25">
        <f>BAWANA!AW25+BAWANA!AX25</f>
        <v>31.03</v>
      </c>
      <c r="Z25">
        <f>BAWANA!BD25+BAWANA!BE25</f>
        <v>31.03</v>
      </c>
      <c r="AA25">
        <f>BAWANA!X25+BAWANA!Y25</f>
        <v>31.03</v>
      </c>
      <c r="AB25">
        <f>BAWANA!AE25+BAWANA!AF25</f>
        <v>31.03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</v>
      </c>
      <c r="E26">
        <f>BAWANA!AM26</f>
        <v>0</v>
      </c>
      <c r="F26">
        <f t="shared" si="4"/>
        <v>256</v>
      </c>
      <c r="G26">
        <f t="shared" si="5"/>
        <v>240</v>
      </c>
      <c r="H26" s="154"/>
      <c r="I26">
        <f>BRPL_EOD!AK26+BRPL_EOD!AL26</f>
        <v>93.39</v>
      </c>
      <c r="J26">
        <f>BYPL_EOD!AK26+BYPL_EOD!AL26</f>
        <v>46.8</v>
      </c>
      <c r="K26">
        <f>MES_EOD!AK26+MES_EOD!AL26</f>
        <v>8.31</v>
      </c>
      <c r="L26">
        <f>NDMC_EOD!AK26+NDMC_EOD!AL26</f>
        <v>26.25</v>
      </c>
      <c r="M26">
        <f>TPDDL_EOD!AK26+TPDDL_EOD!AL26</f>
        <v>65.25</v>
      </c>
      <c r="N26">
        <f t="shared" si="0"/>
        <v>240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240</v>
      </c>
      <c r="Y26">
        <f>BAWANA!AW26+BAWANA!AX26</f>
        <v>30</v>
      </c>
      <c r="Z26">
        <f>BAWANA!BD26+BAWANA!BE26</f>
        <v>30</v>
      </c>
      <c r="AA26">
        <f>BAWANA!X26+BAWANA!Y26</f>
        <v>30</v>
      </c>
      <c r="AB26">
        <f>BAWANA!AE26+BAWANA!AF26</f>
        <v>30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240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240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240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240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240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240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240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240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12.96</v>
      </c>
      <c r="L68">
        <f>NDMC_EOD!AK68+NDMC_EOD!AL68</f>
        <v>21.57</v>
      </c>
      <c r="M68">
        <f>TPDDL_EOD!AK68+TPDDL_EOD!AL68</f>
        <v>65.260000000000005</v>
      </c>
      <c r="N68">
        <f t="shared" si="7"/>
        <v>240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240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13</v>
      </c>
      <c r="L69">
        <f>NDMC_EOD!AK69+NDMC_EOD!AL69</f>
        <v>21.56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240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13</v>
      </c>
      <c r="L70">
        <f>NDMC_EOD!AK70+NDMC_EOD!AL70</f>
        <v>21.56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240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240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240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240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8.27</v>
      </c>
      <c r="L92">
        <f>NDMC_EOD!AK92+NDMC_EOD!AL92</f>
        <v>26.25</v>
      </c>
      <c r="M92">
        <f>TPDDL_EOD!AK92+TPDDL_EOD!AL92</f>
        <v>65.260000000000005</v>
      </c>
      <c r="N92">
        <f t="shared" si="7"/>
        <v>239.99</v>
      </c>
      <c r="O92" s="154">
        <f t="shared" si="8"/>
        <v>9.9999999999909051E-3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240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93.4</v>
      </c>
      <c r="J93">
        <f>BYPL_EOD!AK93+BYPL_EOD!AL93</f>
        <v>46.81</v>
      </c>
      <c r="K93">
        <f>MES_EOD!AK93+MES_EOD!AL93</f>
        <v>8.27</v>
      </c>
      <c r="L93">
        <f>NDMC_EOD!AK93+NDMC_EOD!AL93</f>
        <v>26.25</v>
      </c>
      <c r="M93">
        <f>TPDDL_EOD!AK93+TPDDL_EOD!AL93</f>
        <v>65.260000000000005</v>
      </c>
      <c r="N93">
        <f t="shared" si="7"/>
        <v>239.99</v>
      </c>
      <c r="O93" s="154">
        <f t="shared" si="8"/>
        <v>9.9999999999909051E-3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240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239.79999999999998</v>
      </c>
      <c r="E94">
        <f>BAWANA!AM94</f>
        <v>0</v>
      </c>
      <c r="F94">
        <f t="shared" si="11"/>
        <v>256</v>
      </c>
      <c r="G94">
        <f t="shared" si="12"/>
        <v>239.79999999999998</v>
      </c>
      <c r="H94" s="154"/>
      <c r="I94">
        <f>BRPL_EOD!AK94+BRPL_EOD!AL94</f>
        <v>93.69</v>
      </c>
      <c r="J94">
        <f>BYPL_EOD!AK94+BYPL_EOD!AL94</f>
        <v>46.95</v>
      </c>
      <c r="K94">
        <f>MES_EOD!AK94+MES_EOD!AL94</f>
        <v>7.36</v>
      </c>
      <c r="L94">
        <f>NDMC_EOD!AK94+NDMC_EOD!AL94</f>
        <v>26.34</v>
      </c>
      <c r="M94">
        <f>TPDDL_EOD!AK94+TPDDL_EOD!AL94</f>
        <v>65.459999999999994</v>
      </c>
      <c r="N94">
        <f t="shared" si="7"/>
        <v>239.8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239.79999999999998</v>
      </c>
      <c r="Y94">
        <f>BAWANA!AW94+BAWANA!AX94</f>
        <v>30.1</v>
      </c>
      <c r="Z94">
        <f>BAWANA!BD94+BAWANA!BE94</f>
        <v>30.1</v>
      </c>
      <c r="AA94">
        <f>BAWANA!X94+BAWANA!Y94</f>
        <v>30.1</v>
      </c>
      <c r="AB94">
        <f>BAWANA!AE94+BAWANA!AF94</f>
        <v>30.1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252.95999999999998</v>
      </c>
      <c r="E95">
        <f>BAWANA!AM95</f>
        <v>0</v>
      </c>
      <c r="F95">
        <f t="shared" si="11"/>
        <v>256</v>
      </c>
      <c r="G95">
        <f t="shared" si="12"/>
        <v>252.95999999999998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69.599999999999994</v>
      </c>
      <c r="N95">
        <f t="shared" si="7"/>
        <v>252.96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252.95999999999998</v>
      </c>
      <c r="Y95">
        <f>BAWANA!AW95+BAWANA!AX95</f>
        <v>0</v>
      </c>
      <c r="Z95">
        <f>BAWANA!BD95+BAWANA!BE95</f>
        <v>32</v>
      </c>
      <c r="AA95">
        <f>BAWANA!X95+BAWANA!Y95</f>
        <v>0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252.95999999999998</v>
      </c>
      <c r="E96">
        <f>BAWANA!AM96</f>
        <v>0</v>
      </c>
      <c r="F96">
        <f t="shared" si="11"/>
        <v>256</v>
      </c>
      <c r="G96">
        <f t="shared" si="12"/>
        <v>252.95999999999998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69.599999999999994</v>
      </c>
      <c r="N96">
        <f t="shared" si="7"/>
        <v>252.96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252.95999999999998</v>
      </c>
      <c r="Y96">
        <f>BAWANA!AW96+BAWANA!AX96</f>
        <v>0</v>
      </c>
      <c r="Z96">
        <f>BAWANA!BD96+BAWANA!BE96</f>
        <v>32</v>
      </c>
      <c r="AA96">
        <f>BAWANA!X96+BAWANA!Y96</f>
        <v>0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256.95999999999998</v>
      </c>
      <c r="E97">
        <f>BAWANA!AM97</f>
        <v>0</v>
      </c>
      <c r="F97">
        <f t="shared" si="11"/>
        <v>256</v>
      </c>
      <c r="G97">
        <f t="shared" si="12"/>
        <v>256.95999999999998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9.82</v>
      </c>
      <c r="L97">
        <f>NDMC_EOD!AK97+NDMC_EOD!AL97</f>
        <v>28</v>
      </c>
      <c r="M97">
        <f>TPDDL_EOD!AK97+TPDDL_EOD!AL97</f>
        <v>69.599999999999994</v>
      </c>
      <c r="N97">
        <f t="shared" si="7"/>
        <v>256.96000000000004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256.95999999999998</v>
      </c>
      <c r="Y97">
        <f>BAWANA!AW97+BAWANA!AX97</f>
        <v>0</v>
      </c>
      <c r="Z97">
        <f>BAWANA!BD97+BAWANA!BE97</f>
        <v>32</v>
      </c>
      <c r="AA97">
        <f>BAWANA!X97+BAWANA!Y97</f>
        <v>0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233.36</v>
      </c>
      <c r="Y98">
        <f>BAWANA!AW98+BAWANA!AX98</f>
        <v>4.6399999999999997</v>
      </c>
      <c r="Z98">
        <f>BAWANA!BD98+BAWANA!BE98</f>
        <v>32</v>
      </c>
      <c r="AA98">
        <f>BAWANA!X98+BAWANA!Y98</f>
        <v>4.6399999999999997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5.6279949999999994</v>
      </c>
      <c r="E99" s="156">
        <f t="shared" si="14"/>
        <v>0</v>
      </c>
      <c r="F99" s="156">
        <f t="shared" si="14"/>
        <v>6.1440000000000001</v>
      </c>
      <c r="G99" s="156">
        <f t="shared" si="14"/>
        <v>5.6279949999999994</v>
      </c>
      <c r="H99" s="156"/>
      <c r="I99" s="156">
        <f t="shared" si="14"/>
        <v>2.1485850000000033</v>
      </c>
      <c r="J99" s="156">
        <f t="shared" si="14"/>
        <v>1.143927500000002</v>
      </c>
      <c r="K99" s="156">
        <f t="shared" si="14"/>
        <v>0.2183049999999998</v>
      </c>
      <c r="L99" s="156">
        <f t="shared" si="14"/>
        <v>0.62051999999999974</v>
      </c>
      <c r="M99" s="156">
        <f t="shared" si="14"/>
        <v>1.4956375000000004</v>
      </c>
      <c r="N99" s="156">
        <f t="shared" si="14"/>
        <v>5.6269750000000007</v>
      </c>
      <c r="O99" s="156">
        <f t="shared" si="14"/>
        <v>1.019999999999996E-3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5.6279949999999994</v>
      </c>
      <c r="Y99" s="156">
        <f>SUM(Y3:Y98)/4000</f>
        <v>0.66937749999999996</v>
      </c>
      <c r="Z99" s="156">
        <f t="shared" ref="Z99:AD99" si="15">SUM(Z3:Z98)/4000</f>
        <v>0.73328249999999995</v>
      </c>
      <c r="AA99" s="156">
        <f t="shared" si="15"/>
        <v>0.66937749999999996</v>
      </c>
      <c r="AB99" s="156">
        <f t="shared" si="15"/>
        <v>0.73328249999999995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44.73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10.7616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3346.0739719999992</v>
      </c>
    </row>
    <row r="4" spans="1:53">
      <c r="A4" t="s">
        <v>46</v>
      </c>
      <c r="B4">
        <v>0</v>
      </c>
      <c r="C4">
        <v>44.73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10.7616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3346.0739719999992</v>
      </c>
    </row>
    <row r="5" spans="1:53">
      <c r="A5" t="s">
        <v>47</v>
      </c>
      <c r="B5">
        <v>0</v>
      </c>
      <c r="C5">
        <v>44.73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10.7616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3346.0739719999992</v>
      </c>
    </row>
    <row r="6" spans="1:53">
      <c r="A6" t="s">
        <v>48</v>
      </c>
      <c r="B6">
        <v>0</v>
      </c>
      <c r="C6">
        <v>44.73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10.7616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3346.0739719999992</v>
      </c>
    </row>
    <row r="7" spans="1:53">
      <c r="A7" t="s">
        <v>49</v>
      </c>
      <c r="B7">
        <v>0</v>
      </c>
      <c r="C7">
        <v>44.73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10.7616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3346.0739719999992</v>
      </c>
    </row>
    <row r="8" spans="1:53">
      <c r="A8" t="s">
        <v>50</v>
      </c>
      <c r="B8">
        <v>0</v>
      </c>
      <c r="C8">
        <v>44.73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10.7616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3346.0739719999992</v>
      </c>
    </row>
    <row r="9" spans="1:53">
      <c r="A9" t="s">
        <v>51</v>
      </c>
      <c r="B9">
        <v>0</v>
      </c>
      <c r="C9">
        <v>44.73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10.7616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3346.0739719999992</v>
      </c>
    </row>
    <row r="10" spans="1:53">
      <c r="A10" t="s">
        <v>52</v>
      </c>
      <c r="B10">
        <v>0</v>
      </c>
      <c r="C10">
        <v>44.73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10.7616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3346.0739719999992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10.7616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3338.0449719999997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10.7616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3338.0449719999997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10.7616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3338.0449719999997</v>
      </c>
    </row>
    <row r="14" spans="1:53">
      <c r="A14" t="s">
        <v>56</v>
      </c>
      <c r="B14">
        <v>0</v>
      </c>
      <c r="C14">
        <v>44.835000000000001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10.7616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3338.0449719999997</v>
      </c>
    </row>
    <row r="15" spans="1:53">
      <c r="A15" t="s">
        <v>57</v>
      </c>
      <c r="B15">
        <v>0</v>
      </c>
      <c r="C15">
        <v>44.835000000000001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13.3432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14.7972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3350.9332719999998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10.7616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3347.6674719999996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10.7616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3347.7724719999992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10.7616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3347.7724719999992</v>
      </c>
    </row>
    <row r="19" spans="1:53">
      <c r="A19" t="s">
        <v>61</v>
      </c>
      <c r="B19">
        <v>0</v>
      </c>
      <c r="C19">
        <v>44.94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10.7616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3347.7724719999992</v>
      </c>
    </row>
    <row r="20" spans="1:53">
      <c r="A20" t="s">
        <v>62</v>
      </c>
      <c r="B20">
        <v>0</v>
      </c>
      <c r="C20">
        <v>44.94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10.7616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3347.7724719999992</v>
      </c>
    </row>
    <row r="21" spans="1:53">
      <c r="A21" t="s">
        <v>63</v>
      </c>
      <c r="B21">
        <v>0</v>
      </c>
      <c r="C21">
        <v>44.94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10.7616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3349.6939719999991</v>
      </c>
    </row>
    <row r="22" spans="1:53">
      <c r="A22" t="s">
        <v>64</v>
      </c>
      <c r="B22">
        <v>0</v>
      </c>
      <c r="C22">
        <v>44.94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14.7972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3353.7295719999993</v>
      </c>
    </row>
    <row r="23" spans="1:53">
      <c r="A23" t="s">
        <v>65</v>
      </c>
      <c r="B23">
        <v>0</v>
      </c>
      <c r="C23">
        <v>44.94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0.57389999999999997</v>
      </c>
      <c r="AO23">
        <v>0</v>
      </c>
      <c r="AP23">
        <v>3.3306</v>
      </c>
      <c r="AQ23">
        <v>0</v>
      </c>
      <c r="AR23">
        <v>10.7616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3348.5410719999991</v>
      </c>
    </row>
    <row r="24" spans="1:53">
      <c r="A24" t="s">
        <v>66</v>
      </c>
      <c r="B24">
        <v>0</v>
      </c>
      <c r="C24">
        <v>44.94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0.57389999999999997</v>
      </c>
      <c r="AO24">
        <v>0</v>
      </c>
      <c r="AP24">
        <v>3.3306</v>
      </c>
      <c r="AQ24">
        <v>0</v>
      </c>
      <c r="AR24">
        <v>10.7616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3348.5410719999991</v>
      </c>
    </row>
    <row r="25" spans="1:53">
      <c r="A25" t="s">
        <v>67</v>
      </c>
      <c r="B25">
        <v>0</v>
      </c>
      <c r="C25">
        <v>44.94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16.142399999999999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3382.5012719999995</v>
      </c>
    </row>
    <row r="26" spans="1:53">
      <c r="A26" t="s">
        <v>68</v>
      </c>
      <c r="B26">
        <v>0</v>
      </c>
      <c r="C26">
        <v>44.94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16.142399999999999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3422.5093719999995</v>
      </c>
    </row>
    <row r="27" spans="1:53">
      <c r="A27" t="s">
        <v>69</v>
      </c>
      <c r="B27">
        <v>0</v>
      </c>
      <c r="C27">
        <v>44.94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2.3239999999999998</v>
      </c>
      <c r="AM27">
        <v>0</v>
      </c>
      <c r="AN27">
        <v>0.57389999999999997</v>
      </c>
      <c r="AO27">
        <v>0</v>
      </c>
      <c r="AP27">
        <v>1.4091</v>
      </c>
      <c r="AQ27">
        <v>0</v>
      </c>
      <c r="AR27">
        <v>13.452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3443.2098719999995</v>
      </c>
    </row>
    <row r="28" spans="1:53">
      <c r="A28" t="s">
        <v>70</v>
      </c>
      <c r="B28">
        <v>0</v>
      </c>
      <c r="C28">
        <v>44.94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2.3239999999999998</v>
      </c>
      <c r="AM28">
        <v>0</v>
      </c>
      <c r="AN28">
        <v>0.57389999999999997</v>
      </c>
      <c r="AO28">
        <v>0</v>
      </c>
      <c r="AP28">
        <v>1.4091</v>
      </c>
      <c r="AQ28">
        <v>0</v>
      </c>
      <c r="AR28">
        <v>13.452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3498.5635519999996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2.3239999999999998</v>
      </c>
      <c r="AM29">
        <v>0</v>
      </c>
      <c r="AN29">
        <v>0.57389999999999997</v>
      </c>
      <c r="AO29">
        <v>0</v>
      </c>
      <c r="AP29">
        <v>1.4091</v>
      </c>
      <c r="AQ29">
        <v>15.561</v>
      </c>
      <c r="AR29">
        <v>13.452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3516.2745519999999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1.4091</v>
      </c>
      <c r="AQ30">
        <v>31.122</v>
      </c>
      <c r="AR30">
        <v>13.452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3585.5408919999995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1.4091</v>
      </c>
      <c r="AQ31">
        <v>46.683</v>
      </c>
      <c r="AR31">
        <v>13.452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3708.4027599999995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28.09872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1.4091</v>
      </c>
      <c r="AQ32">
        <v>62.244</v>
      </c>
      <c r="AR32">
        <v>13.452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3745.1743159999996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3.3306</v>
      </c>
      <c r="AQ33">
        <v>62.244</v>
      </c>
      <c r="AR33">
        <v>24.48264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3758.1264559999995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3.0743999999999998</v>
      </c>
      <c r="AQ34">
        <v>62.244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3757.5552560000001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62.244</v>
      </c>
      <c r="AR35">
        <v>24.48264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3755.6337560000002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26.260100000000001</v>
      </c>
      <c r="AC36">
        <v>19.35568</v>
      </c>
      <c r="AD36">
        <v>27.359231000000001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62.244</v>
      </c>
      <c r="AR36">
        <v>24.48264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3734.2943429999996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19.75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62.244</v>
      </c>
      <c r="AR37">
        <v>15.87336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3615.0968519999992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0</v>
      </c>
      <c r="W38">
        <v>147.515625</v>
      </c>
      <c r="X38">
        <v>0</v>
      </c>
      <c r="Y38">
        <v>691.74</v>
      </c>
      <c r="Z38">
        <v>6.5537999999999998</v>
      </c>
      <c r="AA38">
        <v>14.04936</v>
      </c>
      <c r="AB38">
        <v>13.17004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62.244</v>
      </c>
      <c r="AR38">
        <v>15.87336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3578.399512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1.1529</v>
      </c>
      <c r="AQ39">
        <v>46.683</v>
      </c>
      <c r="AR39">
        <v>15.87336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3529.7697719999996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0</v>
      </c>
      <c r="W40">
        <v>147.515625</v>
      </c>
      <c r="X40">
        <v>0</v>
      </c>
      <c r="Y40">
        <v>691.74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1.1529</v>
      </c>
      <c r="AQ40">
        <v>46.683</v>
      </c>
      <c r="AR40">
        <v>15.87336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3496.7010319999999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0</v>
      </c>
      <c r="W41">
        <v>147.515625</v>
      </c>
      <c r="X41">
        <v>0</v>
      </c>
      <c r="Y41">
        <v>691.74</v>
      </c>
      <c r="Z41">
        <v>6.5537999999999998</v>
      </c>
      <c r="AA41">
        <v>14.04936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3.7149000000000001</v>
      </c>
      <c r="AQ41">
        <v>31.122</v>
      </c>
      <c r="AR41">
        <v>15.87336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3464.9646319999997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0</v>
      </c>
      <c r="W42">
        <v>147.515625</v>
      </c>
      <c r="X42">
        <v>0</v>
      </c>
      <c r="Y42">
        <v>691.74</v>
      </c>
      <c r="Z42">
        <v>6.5537999999999998</v>
      </c>
      <c r="AA42">
        <v>14.04936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3.7149000000000001</v>
      </c>
      <c r="AQ42">
        <v>15.561</v>
      </c>
      <c r="AR42">
        <v>15.87336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3426.0127319999997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0</v>
      </c>
      <c r="W43">
        <v>147.515625</v>
      </c>
      <c r="X43">
        <v>0</v>
      </c>
      <c r="Y43">
        <v>691.74</v>
      </c>
      <c r="Z43">
        <v>6.5537999999999998</v>
      </c>
      <c r="AA43">
        <v>14.04936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3.7149000000000001</v>
      </c>
      <c r="AQ43">
        <v>15.561</v>
      </c>
      <c r="AR43">
        <v>24.48264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3410.6831120000002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0</v>
      </c>
      <c r="W44">
        <v>147.515625</v>
      </c>
      <c r="X44">
        <v>0</v>
      </c>
      <c r="Y44">
        <v>691.74</v>
      </c>
      <c r="Z44">
        <v>6.5537999999999998</v>
      </c>
      <c r="AA44">
        <v>14.04936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24.48264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3392.3501120000001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0</v>
      </c>
      <c r="W45">
        <v>147.515625</v>
      </c>
      <c r="X45">
        <v>0</v>
      </c>
      <c r="Y45">
        <v>691.74</v>
      </c>
      <c r="Z45">
        <v>6.5537999999999998</v>
      </c>
      <c r="AA45">
        <v>14.04936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24.48264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3379.1800720000001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0</v>
      </c>
      <c r="W46">
        <v>147.515625</v>
      </c>
      <c r="X46">
        <v>0</v>
      </c>
      <c r="Y46">
        <v>691.74</v>
      </c>
      <c r="Z46">
        <v>6.5537999999999998</v>
      </c>
      <c r="AA46">
        <v>14.04936</v>
      </c>
      <c r="AB46">
        <v>0</v>
      </c>
      <c r="AC46">
        <v>0</v>
      </c>
      <c r="AD46">
        <v>0</v>
      </c>
      <c r="AE46">
        <v>4.4904999999999999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24.48264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3379.1800720000001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0</v>
      </c>
      <c r="W47">
        <v>147.515625</v>
      </c>
      <c r="X47">
        <v>0</v>
      </c>
      <c r="Y47">
        <v>691.74</v>
      </c>
      <c r="Z47">
        <v>6.5537999999999998</v>
      </c>
      <c r="AA47">
        <v>14.04936</v>
      </c>
      <c r="AB47">
        <v>0</v>
      </c>
      <c r="AC47">
        <v>0</v>
      </c>
      <c r="AD47">
        <v>0</v>
      </c>
      <c r="AE47">
        <v>4.4904999999999999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15.87336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3368.1057920000003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15.87336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3347.5026320000002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15.87336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3346.8611320000005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15.87336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3346.8611320000005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10.7616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3340.6533719999998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10.7616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3340.6533719999998</v>
      </c>
    </row>
    <row r="53" spans="1:53">
      <c r="A53" t="s">
        <v>95</v>
      </c>
      <c r="B53">
        <v>0</v>
      </c>
      <c r="C53">
        <v>43.994999999999997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10.7616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3340.5483720000002</v>
      </c>
    </row>
    <row r="54" spans="1:53">
      <c r="A54" t="s">
        <v>96</v>
      </c>
      <c r="B54">
        <v>0</v>
      </c>
      <c r="C54">
        <v>43.994999999999997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10.7616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3340.5483720000002</v>
      </c>
    </row>
    <row r="55" spans="1:53">
      <c r="A55" t="s">
        <v>97</v>
      </c>
      <c r="B55">
        <v>0</v>
      </c>
      <c r="C55">
        <v>43.994999999999997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0.51239999999999997</v>
      </c>
      <c r="AQ55">
        <v>0</v>
      </c>
      <c r="AR55">
        <v>10.7616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3339.3598719999995</v>
      </c>
    </row>
    <row r="56" spans="1:53">
      <c r="A56" t="s">
        <v>98</v>
      </c>
      <c r="B56">
        <v>0</v>
      </c>
      <c r="C56">
        <v>43.994999999999997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0.51239999999999997</v>
      </c>
      <c r="AQ56">
        <v>0</v>
      </c>
      <c r="AR56">
        <v>10.7616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3339.3598719999995</v>
      </c>
    </row>
    <row r="57" spans="1:53">
      <c r="A57" t="s">
        <v>99</v>
      </c>
      <c r="B57">
        <v>0</v>
      </c>
      <c r="C57">
        <v>43.994999999999997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357.75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2.3239999999999998</v>
      </c>
      <c r="AM57">
        <v>0</v>
      </c>
      <c r="AN57">
        <v>0.57389999999999997</v>
      </c>
      <c r="AO57">
        <v>0</v>
      </c>
      <c r="AP57">
        <v>0.51239999999999997</v>
      </c>
      <c r="AQ57">
        <v>0</v>
      </c>
      <c r="AR57">
        <v>10.7616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3340.0008720000001</v>
      </c>
    </row>
    <row r="58" spans="1:53">
      <c r="A58" t="s">
        <v>100</v>
      </c>
      <c r="B58">
        <v>0</v>
      </c>
      <c r="C58">
        <v>43.994999999999997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357.75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2.3239999999999998</v>
      </c>
      <c r="AM58">
        <v>0</v>
      </c>
      <c r="AN58">
        <v>0.57389999999999997</v>
      </c>
      <c r="AO58">
        <v>0</v>
      </c>
      <c r="AP58">
        <v>0.51239999999999997</v>
      </c>
      <c r="AQ58">
        <v>0</v>
      </c>
      <c r="AR58">
        <v>10.7616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3340.0008720000001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357.75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3.0743999999999998</v>
      </c>
      <c r="AQ59">
        <v>0</v>
      </c>
      <c r="AR59">
        <v>10.7616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3342.562872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357.75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10.7616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3340.641372</v>
      </c>
    </row>
    <row r="61" spans="1:53">
      <c r="A61" t="s">
        <v>103</v>
      </c>
      <c r="B61">
        <v>0</v>
      </c>
      <c r="C61">
        <v>43.994999999999997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357.75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10.7616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3340.641372</v>
      </c>
    </row>
    <row r="62" spans="1:53">
      <c r="A62" t="s">
        <v>104</v>
      </c>
      <c r="B62">
        <v>0</v>
      </c>
      <c r="C62">
        <v>43.994999999999997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357.75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10.7616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3340.641372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382.5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10.7616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3365.2863719999996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388.125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10.7616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3370.9113719999996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393.75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3.0743999999999998</v>
      </c>
      <c r="AQ65">
        <v>0</v>
      </c>
      <c r="AR65">
        <v>10.7616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3378.4578719999995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399.375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1.1529</v>
      </c>
      <c r="AQ66">
        <v>0</v>
      </c>
      <c r="AR66">
        <v>10.7616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3382.1613719999996</v>
      </c>
    </row>
    <row r="67" spans="1:53">
      <c r="A67" t="s">
        <v>109</v>
      </c>
      <c r="B67">
        <v>0</v>
      </c>
      <c r="C67">
        <v>43.89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410.625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7.11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1.1529</v>
      </c>
      <c r="AQ67">
        <v>15.435</v>
      </c>
      <c r="AR67">
        <v>10.7616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3415.9563719999996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29.61</v>
      </c>
      <c r="AR68">
        <v>10.7616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3445.4257320000002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10.492559999999999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3499.1374679999994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10.492559999999999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3538.0893679999999</v>
      </c>
    </row>
    <row r="71" spans="1:53">
      <c r="A71" t="s">
        <v>113</v>
      </c>
      <c r="B71">
        <v>0</v>
      </c>
      <c r="C71">
        <v>44.204999999999998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0</v>
      </c>
      <c r="Y71">
        <v>691.74</v>
      </c>
      <c r="Z71">
        <v>0</v>
      </c>
      <c r="AA71">
        <v>14.04936</v>
      </c>
      <c r="AB71">
        <v>0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3.7149000000000001</v>
      </c>
      <c r="AQ71">
        <v>62.244</v>
      </c>
      <c r="AR71">
        <v>10.492559999999999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3600.9871439999997</v>
      </c>
    </row>
    <row r="72" spans="1:53">
      <c r="A72" t="s">
        <v>114</v>
      </c>
      <c r="B72">
        <v>0</v>
      </c>
      <c r="C72">
        <v>44.204999999999998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0</v>
      </c>
      <c r="AC72">
        <v>19.35568</v>
      </c>
      <c r="AD72">
        <v>27.3447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62.244</v>
      </c>
      <c r="AR72">
        <v>10.492559999999999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3689.5921119999998</v>
      </c>
    </row>
    <row r="73" spans="1:53">
      <c r="A73" t="s">
        <v>115</v>
      </c>
      <c r="B73">
        <v>0</v>
      </c>
      <c r="C73">
        <v>44.204999999999998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28.09872</v>
      </c>
      <c r="AB73">
        <v>13.17004</v>
      </c>
      <c r="AC73">
        <v>19.35568</v>
      </c>
      <c r="AD73">
        <v>27.3447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62.244</v>
      </c>
      <c r="AR73">
        <v>10.492559999999999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3795.9082279999998</v>
      </c>
    </row>
    <row r="74" spans="1:53">
      <c r="A74" t="s">
        <v>116</v>
      </c>
      <c r="B74">
        <v>0</v>
      </c>
      <c r="C74">
        <v>44.204999999999998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28.09872</v>
      </c>
      <c r="AB74">
        <v>26.34008</v>
      </c>
      <c r="AC74">
        <v>19.35568</v>
      </c>
      <c r="AD74">
        <v>27.3447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1.1529</v>
      </c>
      <c r="AQ74">
        <v>62.244</v>
      </c>
      <c r="AR74">
        <v>10.492559999999999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3809.0782679999998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28.09872</v>
      </c>
      <c r="AB75">
        <v>26.34008</v>
      </c>
      <c r="AC75">
        <v>19.35568</v>
      </c>
      <c r="AD75">
        <v>27.3447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1.1529</v>
      </c>
      <c r="AQ75">
        <v>62.244</v>
      </c>
      <c r="AR75">
        <v>10.492559999999999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3809.1832680000002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28.09872</v>
      </c>
      <c r="AB76">
        <v>26.34008</v>
      </c>
      <c r="AC76">
        <v>19.35568</v>
      </c>
      <c r="AD76">
        <v>27.3447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62.244</v>
      </c>
      <c r="AR76">
        <v>10.492559999999999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3787.9727120000002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26.34008</v>
      </c>
      <c r="AC77">
        <v>19.35568</v>
      </c>
      <c r="AD77">
        <v>27.3447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62.244</v>
      </c>
      <c r="AR77">
        <v>10.492559999999999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3787.9727120000002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28.09872</v>
      </c>
      <c r="AB78">
        <v>26.34008</v>
      </c>
      <c r="AC78">
        <v>19.35568</v>
      </c>
      <c r="AD78">
        <v>27.3447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62.244</v>
      </c>
      <c r="AR78">
        <v>24.48264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3787.849792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28.09872</v>
      </c>
      <c r="AB79">
        <v>26.34008</v>
      </c>
      <c r="AC79">
        <v>19.35568</v>
      </c>
      <c r="AD79">
        <v>27.3447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62.244</v>
      </c>
      <c r="AR79">
        <v>24.48264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3722.244991999999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0</v>
      </c>
      <c r="Y80">
        <v>691.74</v>
      </c>
      <c r="Z80">
        <v>13.1076</v>
      </c>
      <c r="AA80">
        <v>28.09872</v>
      </c>
      <c r="AB80">
        <v>26.34008</v>
      </c>
      <c r="AC80">
        <v>9.6778399999999998</v>
      </c>
      <c r="AD80">
        <v>27.3447</v>
      </c>
      <c r="AE80">
        <v>3.8490000000000002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62.244</v>
      </c>
      <c r="AR80">
        <v>24.48264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3687.8739519999999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0</v>
      </c>
      <c r="Y81">
        <v>691.74</v>
      </c>
      <c r="Z81">
        <v>13.1076</v>
      </c>
      <c r="AA81">
        <v>28.09872</v>
      </c>
      <c r="AB81">
        <v>13.17004</v>
      </c>
      <c r="AC81">
        <v>9.6778399999999998</v>
      </c>
      <c r="AD81">
        <v>27.3447</v>
      </c>
      <c r="AE81">
        <v>3.8490000000000002</v>
      </c>
      <c r="AF81">
        <v>8.8740000000000006</v>
      </c>
      <c r="AG81">
        <v>43.894799999999996</v>
      </c>
      <c r="AH81">
        <v>70.172700000000006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62.244</v>
      </c>
      <c r="AR81">
        <v>24.48264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3651.3130120000001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0</v>
      </c>
      <c r="Y82">
        <v>691.74</v>
      </c>
      <c r="Z82">
        <v>13.1076</v>
      </c>
      <c r="AA82">
        <v>28.09872</v>
      </c>
      <c r="AB82">
        <v>13.17004</v>
      </c>
      <c r="AC82">
        <v>3.5655199999999998</v>
      </c>
      <c r="AD82">
        <v>18.272072000000001</v>
      </c>
      <c r="AE82">
        <v>3.8490000000000002</v>
      </c>
      <c r="AF82">
        <v>8.8740000000000006</v>
      </c>
      <c r="AG82">
        <v>43.894799999999996</v>
      </c>
      <c r="AH82">
        <v>33.429099999999998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3585.6634239999998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0</v>
      </c>
      <c r="Y83">
        <v>691.74</v>
      </c>
      <c r="Z83">
        <v>13.2</v>
      </c>
      <c r="AA83">
        <v>28.09872</v>
      </c>
      <c r="AB83">
        <v>13.17004</v>
      </c>
      <c r="AC83">
        <v>0</v>
      </c>
      <c r="AD83">
        <v>9.1360360000000007</v>
      </c>
      <c r="AE83">
        <v>3.8490000000000002</v>
      </c>
      <c r="AF83">
        <v>8.8740000000000006</v>
      </c>
      <c r="AG83">
        <v>43.894799999999996</v>
      </c>
      <c r="AH83">
        <v>18.940000000000001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62.244</v>
      </c>
      <c r="AR83">
        <v>10.492559999999999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3558.296128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0</v>
      </c>
      <c r="Y84">
        <v>691.74</v>
      </c>
      <c r="Z84">
        <v>6.6</v>
      </c>
      <c r="AA84">
        <v>28.09872</v>
      </c>
      <c r="AB84">
        <v>13.17004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62.244</v>
      </c>
      <c r="AR84">
        <v>10.492559999999999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3523.6200920000001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0</v>
      </c>
      <c r="Y85">
        <v>691.74</v>
      </c>
      <c r="Z85">
        <v>0</v>
      </c>
      <c r="AA85">
        <v>28.09872</v>
      </c>
      <c r="AB85">
        <v>13.17004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62.244</v>
      </c>
      <c r="AR85">
        <v>10.492559999999999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3517.0200920000002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0</v>
      </c>
      <c r="Y86">
        <v>691.74</v>
      </c>
      <c r="Z86">
        <v>0</v>
      </c>
      <c r="AA86">
        <v>19.75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1.6653</v>
      </c>
      <c r="AQ86">
        <v>46.683</v>
      </c>
      <c r="AR86">
        <v>10.492559999999999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3480.4527320000002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0</v>
      </c>
      <c r="Y87">
        <v>691.74</v>
      </c>
      <c r="Z87">
        <v>0</v>
      </c>
      <c r="AA87">
        <v>14.061999999999999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1.6653</v>
      </c>
      <c r="AQ87">
        <v>31.122</v>
      </c>
      <c r="AR87">
        <v>15.87336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3464.6895319999994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0</v>
      </c>
      <c r="Y88">
        <v>691.74</v>
      </c>
      <c r="Z88">
        <v>0</v>
      </c>
      <c r="AA88">
        <v>14.061999999999999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1.6653</v>
      </c>
      <c r="AQ88">
        <v>15.561</v>
      </c>
      <c r="AR88">
        <v>15.87336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3449.1285319999997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0</v>
      </c>
      <c r="Y89">
        <v>691.74</v>
      </c>
      <c r="Z89">
        <v>0</v>
      </c>
      <c r="AA89">
        <v>14.061999999999999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1.6653</v>
      </c>
      <c r="AQ89">
        <v>0</v>
      </c>
      <c r="AR89">
        <v>15.87336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3433.5675319999996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0</v>
      </c>
      <c r="Y90">
        <v>691.74</v>
      </c>
      <c r="Z90">
        <v>0</v>
      </c>
      <c r="AA90">
        <v>14.061999999999999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0</v>
      </c>
      <c r="AR90">
        <v>15.87336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3433.5675319999996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0</v>
      </c>
      <c r="Y91">
        <v>691.74</v>
      </c>
      <c r="Z91">
        <v>0</v>
      </c>
      <c r="AA91">
        <v>11.85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0</v>
      </c>
      <c r="AR91">
        <v>15.87336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3433.6525320000001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15.87336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3421.8025320000002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15.87336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3421.8025320000002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15.87336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3421.8025320000002</v>
      </c>
    </row>
    <row r="95" spans="1:53">
      <c r="A95" t="s">
        <v>137</v>
      </c>
      <c r="B95">
        <v>0</v>
      </c>
      <c r="C95">
        <v>44.73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15.87336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3421.9075319999997</v>
      </c>
    </row>
    <row r="96" spans="1:53">
      <c r="A96" t="s">
        <v>138</v>
      </c>
      <c r="B96">
        <v>0</v>
      </c>
      <c r="C96">
        <v>44.73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15.87336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3421.9075319999997</v>
      </c>
    </row>
    <row r="97" spans="1:53">
      <c r="A97" t="s">
        <v>139</v>
      </c>
      <c r="B97">
        <v>0</v>
      </c>
      <c r="C97">
        <v>44.73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15.87336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3421.2670319999997</v>
      </c>
    </row>
    <row r="98" spans="1:53">
      <c r="A98" t="s">
        <v>140</v>
      </c>
      <c r="B98">
        <v>0</v>
      </c>
      <c r="C98">
        <v>44.73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15.87336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3421.2670319999997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1.0664587499999987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8.9868487499999965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8.0318699999999979E-2</v>
      </c>
      <c r="AA99">
        <f t="shared" si="2"/>
        <v>0.23702053999999984</v>
      </c>
      <c r="AB99">
        <f t="shared" si="2"/>
        <v>0.14155793499999997</v>
      </c>
      <c r="AC99">
        <f t="shared" si="2"/>
        <v>0.11460600000000003</v>
      </c>
      <c r="AD99">
        <f t="shared" si="2"/>
        <v>0.14595828074999997</v>
      </c>
      <c r="AE99">
        <f t="shared" si="2"/>
        <v>0.26979052300000012</v>
      </c>
      <c r="AF99">
        <f t="shared" si="2"/>
        <v>0.25172580000000017</v>
      </c>
      <c r="AG99">
        <f t="shared" si="2"/>
        <v>1.0534752000000005</v>
      </c>
      <c r="AH99">
        <f t="shared" si="2"/>
        <v>0.61540794999999993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0.32361700000000015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4.2529199999999961E-2</v>
      </c>
      <c r="AQ99">
        <f t="shared" si="2"/>
        <v>0.45863999999999977</v>
      </c>
      <c r="AR99">
        <f t="shared" si="2"/>
        <v>0.33542562000000026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83.110712976749895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393.47603600000002</v>
      </c>
      <c r="L3">
        <v>217.35</v>
      </c>
      <c r="M3">
        <v>92</v>
      </c>
      <c r="N3">
        <v>118.125</v>
      </c>
      <c r="O3">
        <v>60.189500000000002</v>
      </c>
      <c r="P3">
        <v>92.072000000000003</v>
      </c>
      <c r="Q3">
        <v>9.84</v>
      </c>
      <c r="R3">
        <v>21.039735</v>
      </c>
      <c r="S3">
        <v>14.214854000000001</v>
      </c>
      <c r="T3">
        <v>0</v>
      </c>
      <c r="U3">
        <v>348.97500000000002</v>
      </c>
      <c r="V3">
        <v>0</v>
      </c>
      <c r="W3">
        <v>0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52.029000000000003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18.768000000000001</v>
      </c>
      <c r="AS3">
        <v>10.7616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1649.4865960000004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375.63424400000002</v>
      </c>
      <c r="L4">
        <v>217.35</v>
      </c>
      <c r="M4">
        <v>92</v>
      </c>
      <c r="N4">
        <v>118.125</v>
      </c>
      <c r="O4">
        <v>60.189500000000002</v>
      </c>
      <c r="P4">
        <v>92.072000000000003</v>
      </c>
      <c r="Q4">
        <v>9.84</v>
      </c>
      <c r="R4">
        <v>21.039735</v>
      </c>
      <c r="S4">
        <v>14.009931</v>
      </c>
      <c r="T4">
        <v>0</v>
      </c>
      <c r="U4">
        <v>348.97500000000002</v>
      </c>
      <c r="V4">
        <v>0</v>
      </c>
      <c r="W4">
        <v>0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52.029000000000003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18.768000000000001</v>
      </c>
      <c r="AS4">
        <v>10.7616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1631.4398810000005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375.64525700000002</v>
      </c>
      <c r="L5">
        <v>217.35</v>
      </c>
      <c r="M5">
        <v>92</v>
      </c>
      <c r="N5">
        <v>118.125</v>
      </c>
      <c r="O5">
        <v>60.189500000000002</v>
      </c>
      <c r="P5">
        <v>92.072000000000003</v>
      </c>
      <c r="Q5">
        <v>9.84</v>
      </c>
      <c r="R5">
        <v>21.039735</v>
      </c>
      <c r="S5">
        <v>14.009931</v>
      </c>
      <c r="T5">
        <v>0</v>
      </c>
      <c r="U5">
        <v>348.97500000000002</v>
      </c>
      <c r="V5">
        <v>0</v>
      </c>
      <c r="W5">
        <v>0</v>
      </c>
      <c r="X5">
        <v>102.4701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52.029000000000003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18.768000000000001</v>
      </c>
      <c r="AS5">
        <v>10.7616</v>
      </c>
      <c r="AT5">
        <v>14.996771000000001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1616.6600940000005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375.63886200000002</v>
      </c>
      <c r="L6">
        <v>217.35</v>
      </c>
      <c r="M6">
        <v>92</v>
      </c>
      <c r="N6">
        <v>118.125</v>
      </c>
      <c r="O6">
        <v>60.189500000000002</v>
      </c>
      <c r="P6">
        <v>92.072000000000003</v>
      </c>
      <c r="Q6">
        <v>9.84</v>
      </c>
      <c r="R6">
        <v>21.039735</v>
      </c>
      <c r="S6">
        <v>14.009931</v>
      </c>
      <c r="T6">
        <v>0</v>
      </c>
      <c r="U6">
        <v>348.97500000000002</v>
      </c>
      <c r="V6">
        <v>0</v>
      </c>
      <c r="W6">
        <v>0</v>
      </c>
      <c r="X6">
        <v>68.557542999999995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52.029000000000003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18.768000000000001</v>
      </c>
      <c r="AS6">
        <v>10.7616</v>
      </c>
      <c r="AT6">
        <v>14.868351000000001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1582.6127220000005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375.64525700000002</v>
      </c>
      <c r="L7">
        <v>217.35</v>
      </c>
      <c r="M7">
        <v>81.2256</v>
      </c>
      <c r="N7">
        <v>118.125</v>
      </c>
      <c r="O7">
        <v>60.189500000000002</v>
      </c>
      <c r="P7">
        <v>78.527500000000003</v>
      </c>
      <c r="Q7">
        <v>9.84</v>
      </c>
      <c r="R7">
        <v>16.43</v>
      </c>
      <c r="S7">
        <v>14.009931</v>
      </c>
      <c r="T7">
        <v>0</v>
      </c>
      <c r="U7">
        <v>348.97500000000002</v>
      </c>
      <c r="V7">
        <v>0</v>
      </c>
      <c r="W7">
        <v>0</v>
      </c>
      <c r="X7">
        <v>67.470100000000002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52.029000000000003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18.768000000000001</v>
      </c>
      <c r="AS7">
        <v>10.7616</v>
      </c>
      <c r="AT7">
        <v>14.996771000000001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1552.7314590000005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375.63886200000002</v>
      </c>
      <c r="L8">
        <v>217.35</v>
      </c>
      <c r="M8">
        <v>84.2256</v>
      </c>
      <c r="N8">
        <v>118.125</v>
      </c>
      <c r="O8">
        <v>60.189500000000002</v>
      </c>
      <c r="P8">
        <v>78.527500000000003</v>
      </c>
      <c r="Q8">
        <v>9.84</v>
      </c>
      <c r="R8">
        <v>16.43</v>
      </c>
      <c r="S8">
        <v>14.009931</v>
      </c>
      <c r="T8">
        <v>0</v>
      </c>
      <c r="U8">
        <v>348.97500000000002</v>
      </c>
      <c r="V8">
        <v>0</v>
      </c>
      <c r="W8">
        <v>0</v>
      </c>
      <c r="X8">
        <v>67.470100000000002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52.029000000000003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18.768000000000001</v>
      </c>
      <c r="AS8">
        <v>10.7616</v>
      </c>
      <c r="AT8">
        <v>9.2963620000000002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1550.0246550000004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375.64525700000002</v>
      </c>
      <c r="L9">
        <v>217.35</v>
      </c>
      <c r="M9">
        <v>57.2256</v>
      </c>
      <c r="N9">
        <v>118.125</v>
      </c>
      <c r="O9">
        <v>60.189500000000002</v>
      </c>
      <c r="P9">
        <v>78.527500000000003</v>
      </c>
      <c r="Q9">
        <v>9.84</v>
      </c>
      <c r="R9">
        <v>16.43</v>
      </c>
      <c r="S9">
        <v>14.009931</v>
      </c>
      <c r="T9">
        <v>0</v>
      </c>
      <c r="U9">
        <v>348.97500000000002</v>
      </c>
      <c r="V9">
        <v>0</v>
      </c>
      <c r="W9">
        <v>0</v>
      </c>
      <c r="X9">
        <v>67.470100000000002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52.029000000000003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18.768000000000001</v>
      </c>
      <c r="AS9">
        <v>10.7616</v>
      </c>
      <c r="AT9">
        <v>14.425876000000001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1528.1605640000005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375.63886200000002</v>
      </c>
      <c r="L10">
        <v>217.35</v>
      </c>
      <c r="M10">
        <v>43.2256</v>
      </c>
      <c r="N10">
        <v>111.2473</v>
      </c>
      <c r="O10">
        <v>60.189500000000002</v>
      </c>
      <c r="P10">
        <v>78.527500000000003</v>
      </c>
      <c r="Q10">
        <v>9.84</v>
      </c>
      <c r="R10">
        <v>19.510000000000002</v>
      </c>
      <c r="S10">
        <v>14.248685999999999</v>
      </c>
      <c r="T10">
        <v>0</v>
      </c>
      <c r="U10">
        <v>348.97500000000002</v>
      </c>
      <c r="V10">
        <v>0</v>
      </c>
      <c r="W10">
        <v>0</v>
      </c>
      <c r="X10">
        <v>67.470100000000002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52.029000000000003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18.768000000000001</v>
      </c>
      <c r="AS10">
        <v>10.7616</v>
      </c>
      <c r="AT10">
        <v>14.2159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1510.3852480000005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375.64525700000002</v>
      </c>
      <c r="L11">
        <v>217.35</v>
      </c>
      <c r="M11">
        <v>43.2256</v>
      </c>
      <c r="N11">
        <v>102.2473</v>
      </c>
      <c r="O11">
        <v>60.189500000000002</v>
      </c>
      <c r="P11">
        <v>78.527500000000003</v>
      </c>
      <c r="Q11">
        <v>9.84</v>
      </c>
      <c r="R11">
        <v>16.510000000000002</v>
      </c>
      <c r="S11">
        <v>14.141173999999999</v>
      </c>
      <c r="T11">
        <v>0</v>
      </c>
      <c r="U11">
        <v>348.97500000000002</v>
      </c>
      <c r="V11">
        <v>0</v>
      </c>
      <c r="W11">
        <v>0</v>
      </c>
      <c r="X11">
        <v>67.470100000000002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52.029000000000003</v>
      </c>
      <c r="AL11">
        <v>2.3239999999999998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18.768000000000001</v>
      </c>
      <c r="AS11">
        <v>10.7616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1490.9310020000005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375.63886200000002</v>
      </c>
      <c r="L12">
        <v>217.35</v>
      </c>
      <c r="M12">
        <v>43.2256</v>
      </c>
      <c r="N12">
        <v>101.2473</v>
      </c>
      <c r="O12">
        <v>60.189500000000002</v>
      </c>
      <c r="P12">
        <v>78.527500000000003</v>
      </c>
      <c r="Q12">
        <v>9.84</v>
      </c>
      <c r="R12">
        <v>18.510000000000002</v>
      </c>
      <c r="S12">
        <v>14.141173999999999</v>
      </c>
      <c r="T12">
        <v>0</v>
      </c>
      <c r="U12">
        <v>348.97500000000002</v>
      </c>
      <c r="V12">
        <v>0</v>
      </c>
      <c r="W12">
        <v>0</v>
      </c>
      <c r="X12">
        <v>67.470100000000002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52.029000000000003</v>
      </c>
      <c r="AL12">
        <v>2.3239999999999998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18.768000000000001</v>
      </c>
      <c r="AS12">
        <v>10.7616</v>
      </c>
      <c r="AT12">
        <v>13.947319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1490.8751550000006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375.64525700000002</v>
      </c>
      <c r="L13">
        <v>217.35</v>
      </c>
      <c r="M13">
        <v>43.2256</v>
      </c>
      <c r="N13">
        <v>93.247299999999996</v>
      </c>
      <c r="O13">
        <v>60.189500000000002</v>
      </c>
      <c r="P13">
        <v>78.527500000000003</v>
      </c>
      <c r="Q13">
        <v>9.84</v>
      </c>
      <c r="R13">
        <v>16.510000000000002</v>
      </c>
      <c r="S13">
        <v>13.807202999999999</v>
      </c>
      <c r="T13">
        <v>0</v>
      </c>
      <c r="U13">
        <v>348.97500000000002</v>
      </c>
      <c r="V13">
        <v>0</v>
      </c>
      <c r="W13">
        <v>0</v>
      </c>
      <c r="X13">
        <v>67.470100000000002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52.029000000000003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18.768000000000001</v>
      </c>
      <c r="AS13">
        <v>10.7616</v>
      </c>
      <c r="AT13">
        <v>12.813749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1479.4140090000003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375.63886200000002</v>
      </c>
      <c r="L14">
        <v>217.35</v>
      </c>
      <c r="M14">
        <v>43.2256</v>
      </c>
      <c r="N14">
        <v>86.247299999999996</v>
      </c>
      <c r="O14">
        <v>60.189500000000002</v>
      </c>
      <c r="P14">
        <v>78.527500000000003</v>
      </c>
      <c r="Q14">
        <v>9.84</v>
      </c>
      <c r="R14">
        <v>16.510000000000002</v>
      </c>
      <c r="S14">
        <v>13.807202999999999</v>
      </c>
      <c r="T14">
        <v>0</v>
      </c>
      <c r="U14">
        <v>348.97500000000002</v>
      </c>
      <c r="V14">
        <v>0</v>
      </c>
      <c r="W14">
        <v>0</v>
      </c>
      <c r="X14">
        <v>67.470100000000002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52.029000000000003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18.768000000000001</v>
      </c>
      <c r="AS14">
        <v>10.7616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1474.5906360000006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375.64525700000002</v>
      </c>
      <c r="L15">
        <v>217.35</v>
      </c>
      <c r="M15">
        <v>43.2256</v>
      </c>
      <c r="N15">
        <v>89.247299999999996</v>
      </c>
      <c r="O15">
        <v>60.189500000000002</v>
      </c>
      <c r="P15">
        <v>78.527500000000003</v>
      </c>
      <c r="Q15">
        <v>9.84</v>
      </c>
      <c r="R15">
        <v>16.510000000000002</v>
      </c>
      <c r="S15">
        <v>13.807202999999999</v>
      </c>
      <c r="T15">
        <v>0</v>
      </c>
      <c r="U15">
        <v>348.97500000000002</v>
      </c>
      <c r="V15">
        <v>0</v>
      </c>
      <c r="W15">
        <v>0</v>
      </c>
      <c r="X15">
        <v>67.470100000000002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13.3432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52.029000000000003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18.768000000000001</v>
      </c>
      <c r="AS15">
        <v>14.7972</v>
      </c>
      <c r="AT15">
        <v>10.964105999999999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1486.4526660000001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375.63886200000002</v>
      </c>
      <c r="L16">
        <v>217.35</v>
      </c>
      <c r="M16">
        <v>43.2256</v>
      </c>
      <c r="N16">
        <v>88.247299999999996</v>
      </c>
      <c r="O16">
        <v>60.189500000000002</v>
      </c>
      <c r="P16">
        <v>78.527500000000003</v>
      </c>
      <c r="Q16">
        <v>9.84</v>
      </c>
      <c r="R16">
        <v>16.510000000000002</v>
      </c>
      <c r="S16">
        <v>13.807202999999999</v>
      </c>
      <c r="T16">
        <v>0</v>
      </c>
      <c r="U16">
        <v>348.97500000000002</v>
      </c>
      <c r="V16">
        <v>0</v>
      </c>
      <c r="W16">
        <v>0</v>
      </c>
      <c r="X16">
        <v>67.470100000000002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52.029000000000003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18.768000000000001</v>
      </c>
      <c r="AS16">
        <v>10.7616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1486.2131360000005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375.64525700000002</v>
      </c>
      <c r="L17">
        <v>217.35</v>
      </c>
      <c r="M17">
        <v>43.2256</v>
      </c>
      <c r="N17">
        <v>77.247299999999996</v>
      </c>
      <c r="O17">
        <v>60.189500000000002</v>
      </c>
      <c r="P17">
        <v>78.527500000000003</v>
      </c>
      <c r="Q17">
        <v>9.84</v>
      </c>
      <c r="R17">
        <v>16.510000000000002</v>
      </c>
      <c r="S17">
        <v>13.807202999999999</v>
      </c>
      <c r="T17">
        <v>0</v>
      </c>
      <c r="U17">
        <v>348.97500000000002</v>
      </c>
      <c r="V17">
        <v>0</v>
      </c>
      <c r="W17">
        <v>0</v>
      </c>
      <c r="X17">
        <v>67.470100000000002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52.029000000000003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18.768000000000001</v>
      </c>
      <c r="AS17">
        <v>10.7616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1475.2195310000004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375.63886200000002</v>
      </c>
      <c r="L18">
        <v>217.35</v>
      </c>
      <c r="M18">
        <v>43.2256</v>
      </c>
      <c r="N18">
        <v>81.247299999999996</v>
      </c>
      <c r="O18">
        <v>60.189500000000002</v>
      </c>
      <c r="P18">
        <v>78.527500000000003</v>
      </c>
      <c r="Q18">
        <v>9.84</v>
      </c>
      <c r="R18">
        <v>16.510000000000002</v>
      </c>
      <c r="S18">
        <v>13.807202999999999</v>
      </c>
      <c r="T18">
        <v>0</v>
      </c>
      <c r="U18">
        <v>348.97500000000002</v>
      </c>
      <c r="V18">
        <v>0</v>
      </c>
      <c r="W18">
        <v>0</v>
      </c>
      <c r="X18">
        <v>67.470100000000002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52.029000000000003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18.768000000000001</v>
      </c>
      <c r="AS18">
        <v>10.7616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1479.2131360000005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375.640649</v>
      </c>
      <c r="L19">
        <v>217.35</v>
      </c>
      <c r="M19">
        <v>58.2256</v>
      </c>
      <c r="N19">
        <v>118.125</v>
      </c>
      <c r="O19">
        <v>60.189500000000002</v>
      </c>
      <c r="P19">
        <v>78.237499999999997</v>
      </c>
      <c r="Q19">
        <v>9.84</v>
      </c>
      <c r="R19">
        <v>16.170000000000002</v>
      </c>
      <c r="S19">
        <v>13.807202999999999</v>
      </c>
      <c r="T19">
        <v>0</v>
      </c>
      <c r="U19">
        <v>348.97500000000002</v>
      </c>
      <c r="V19">
        <v>0</v>
      </c>
      <c r="W19">
        <v>0</v>
      </c>
      <c r="X19">
        <v>67.470100000000002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52.029000000000003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18.768000000000001</v>
      </c>
      <c r="AS19">
        <v>10.7616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1530.4626230000001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375.63424400000002</v>
      </c>
      <c r="L20">
        <v>217.35</v>
      </c>
      <c r="M20">
        <v>58.2256</v>
      </c>
      <c r="N20">
        <v>118.125</v>
      </c>
      <c r="O20">
        <v>60.189500000000002</v>
      </c>
      <c r="P20">
        <v>78.237499999999997</v>
      </c>
      <c r="Q20">
        <v>9.84</v>
      </c>
      <c r="R20">
        <v>19.170000000000002</v>
      </c>
      <c r="S20">
        <v>14.141173999999999</v>
      </c>
      <c r="T20">
        <v>0</v>
      </c>
      <c r="U20">
        <v>348.97500000000002</v>
      </c>
      <c r="V20">
        <v>0</v>
      </c>
      <c r="W20">
        <v>0</v>
      </c>
      <c r="X20">
        <v>67.470100000000002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52.029000000000003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18.768000000000001</v>
      </c>
      <c r="AS20">
        <v>10.7616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1533.7901890000003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375.640649</v>
      </c>
      <c r="L21">
        <v>217.35</v>
      </c>
      <c r="M21">
        <v>92</v>
      </c>
      <c r="N21">
        <v>118.125</v>
      </c>
      <c r="O21">
        <v>60.189500000000002</v>
      </c>
      <c r="P21">
        <v>78.237499999999997</v>
      </c>
      <c r="Q21">
        <v>9.84</v>
      </c>
      <c r="R21">
        <v>16.170000000000002</v>
      </c>
      <c r="S21">
        <v>13.807202999999999</v>
      </c>
      <c r="T21">
        <v>0</v>
      </c>
      <c r="U21">
        <v>348.97500000000002</v>
      </c>
      <c r="V21">
        <v>0</v>
      </c>
      <c r="W21">
        <v>0</v>
      </c>
      <c r="X21">
        <v>72.470100000000002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52.029000000000003</v>
      </c>
      <c r="AL21">
        <v>2.3239999999999998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18.768000000000001</v>
      </c>
      <c r="AS21">
        <v>10.7616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1571.1585230000005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375.63424400000002</v>
      </c>
      <c r="L22">
        <v>217.35</v>
      </c>
      <c r="M22">
        <v>92</v>
      </c>
      <c r="N22">
        <v>118.125</v>
      </c>
      <c r="O22">
        <v>61.83</v>
      </c>
      <c r="P22">
        <v>92.072000000000003</v>
      </c>
      <c r="Q22">
        <v>9.84</v>
      </c>
      <c r="R22">
        <v>16.170000000000002</v>
      </c>
      <c r="S22">
        <v>13.807202999999999</v>
      </c>
      <c r="T22">
        <v>0</v>
      </c>
      <c r="U22">
        <v>348.97500000000002</v>
      </c>
      <c r="V22">
        <v>0</v>
      </c>
      <c r="W22">
        <v>0</v>
      </c>
      <c r="X22">
        <v>72.470100000000002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52.029000000000003</v>
      </c>
      <c r="AL22">
        <v>2.3239999999999998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18.768000000000001</v>
      </c>
      <c r="AS22">
        <v>14.7972</v>
      </c>
      <c r="AT22">
        <v>12.322915999999999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1587.9888630000005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375.63720899999998</v>
      </c>
      <c r="L23">
        <v>217.35</v>
      </c>
      <c r="M23">
        <v>92</v>
      </c>
      <c r="N23">
        <v>118.125</v>
      </c>
      <c r="O23">
        <v>61.83</v>
      </c>
      <c r="P23">
        <v>92.072000000000003</v>
      </c>
      <c r="Q23">
        <v>9.84</v>
      </c>
      <c r="R23">
        <v>16.170000000000002</v>
      </c>
      <c r="S23">
        <v>13.807202999999999</v>
      </c>
      <c r="T23">
        <v>0</v>
      </c>
      <c r="U23">
        <v>348.97500000000002</v>
      </c>
      <c r="V23">
        <v>0</v>
      </c>
      <c r="W23">
        <v>0</v>
      </c>
      <c r="X23">
        <v>72.470100000000002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52.029000000000003</v>
      </c>
      <c r="AL23">
        <v>2.3239999999999998</v>
      </c>
      <c r="AM23">
        <v>0</v>
      </c>
      <c r="AN23">
        <v>0.57389999999999997</v>
      </c>
      <c r="AO23">
        <v>0</v>
      </c>
      <c r="AP23">
        <v>3.3306</v>
      </c>
      <c r="AQ23">
        <v>0</v>
      </c>
      <c r="AR23">
        <v>18.768000000000001</v>
      </c>
      <c r="AS23">
        <v>10.7616</v>
      </c>
      <c r="AT23">
        <v>14.225508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1584.7059200000003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375.63078899999999</v>
      </c>
      <c r="L24">
        <v>217.35</v>
      </c>
      <c r="M24">
        <v>92</v>
      </c>
      <c r="N24">
        <v>118.125</v>
      </c>
      <c r="O24">
        <v>61.83</v>
      </c>
      <c r="P24">
        <v>92.072000000000003</v>
      </c>
      <c r="Q24">
        <v>9.84</v>
      </c>
      <c r="R24">
        <v>19.170000000000002</v>
      </c>
      <c r="S24">
        <v>14.141173999999999</v>
      </c>
      <c r="T24">
        <v>0</v>
      </c>
      <c r="U24">
        <v>348.97500000000002</v>
      </c>
      <c r="V24">
        <v>0</v>
      </c>
      <c r="W24">
        <v>0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52.029000000000003</v>
      </c>
      <c r="AL24">
        <v>2.3239999999999998</v>
      </c>
      <c r="AM24">
        <v>0</v>
      </c>
      <c r="AN24">
        <v>0.57389999999999997</v>
      </c>
      <c r="AO24">
        <v>0</v>
      </c>
      <c r="AP24">
        <v>3.3306</v>
      </c>
      <c r="AQ24">
        <v>0</v>
      </c>
      <c r="AR24">
        <v>18.768000000000001</v>
      </c>
      <c r="AS24">
        <v>10.7616</v>
      </c>
      <c r="AT24">
        <v>14.634891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1633.2336540000003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375.63720899999998</v>
      </c>
      <c r="L25">
        <v>217.35</v>
      </c>
      <c r="M25">
        <v>92</v>
      </c>
      <c r="N25">
        <v>118.125</v>
      </c>
      <c r="O25">
        <v>61.83</v>
      </c>
      <c r="P25">
        <v>103.96875</v>
      </c>
      <c r="Q25">
        <v>9.84</v>
      </c>
      <c r="R25">
        <v>20.317405000000001</v>
      </c>
      <c r="S25">
        <v>13.76126</v>
      </c>
      <c r="T25">
        <v>0</v>
      </c>
      <c r="U25">
        <v>348.97500000000002</v>
      </c>
      <c r="V25">
        <v>0</v>
      </c>
      <c r="W25">
        <v>0</v>
      </c>
      <c r="X25">
        <v>127.26090000000001</v>
      </c>
      <c r="Y25">
        <v>0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23.390899999999998</v>
      </c>
      <c r="AI25">
        <v>0</v>
      </c>
      <c r="AJ25">
        <v>0</v>
      </c>
      <c r="AK25">
        <v>52.029000000000003</v>
      </c>
      <c r="AL25">
        <v>2.3239999999999998</v>
      </c>
      <c r="AM25">
        <v>0</v>
      </c>
      <c r="AN25">
        <v>0.57389999999999997</v>
      </c>
      <c r="AO25">
        <v>0</v>
      </c>
      <c r="AP25">
        <v>1.4091</v>
      </c>
      <c r="AQ25">
        <v>0</v>
      </c>
      <c r="AR25">
        <v>18.768000000000001</v>
      </c>
      <c r="AS25">
        <v>16.142399999999999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1690.2263950000006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366.809169</v>
      </c>
      <c r="L26">
        <v>217.35</v>
      </c>
      <c r="M26">
        <v>92</v>
      </c>
      <c r="N26">
        <v>118.125</v>
      </c>
      <c r="O26">
        <v>61.83</v>
      </c>
      <c r="P26">
        <v>103.96875</v>
      </c>
      <c r="Q26">
        <v>9.84</v>
      </c>
      <c r="R26">
        <v>16.553104000000001</v>
      </c>
      <c r="S26">
        <v>12.60388</v>
      </c>
      <c r="T26">
        <v>0</v>
      </c>
      <c r="U26">
        <v>348.97500000000002</v>
      </c>
      <c r="V26">
        <v>0</v>
      </c>
      <c r="W26">
        <v>0</v>
      </c>
      <c r="X26">
        <v>147.26089999999999</v>
      </c>
      <c r="Y26">
        <v>0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46.781799999999997</v>
      </c>
      <c r="AI26">
        <v>0</v>
      </c>
      <c r="AJ26">
        <v>0</v>
      </c>
      <c r="AK26">
        <v>52.029000000000003</v>
      </c>
      <c r="AL26">
        <v>2.3239999999999998</v>
      </c>
      <c r="AM26">
        <v>0</v>
      </c>
      <c r="AN26">
        <v>0.57389999999999997</v>
      </c>
      <c r="AO26">
        <v>0</v>
      </c>
      <c r="AP26">
        <v>1.4091</v>
      </c>
      <c r="AQ26">
        <v>0</v>
      </c>
      <c r="AR26">
        <v>18.768000000000001</v>
      </c>
      <c r="AS26">
        <v>16.142399999999999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1736.4847740000007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541.52188799999999</v>
      </c>
      <c r="L27">
        <v>237.35</v>
      </c>
      <c r="M27">
        <v>92</v>
      </c>
      <c r="N27">
        <v>118.125</v>
      </c>
      <c r="O27">
        <v>61.83</v>
      </c>
      <c r="P27">
        <v>103.96875</v>
      </c>
      <c r="Q27">
        <v>21.821809999999999</v>
      </c>
      <c r="R27">
        <v>42.390099999999997</v>
      </c>
      <c r="S27">
        <v>26.3901</v>
      </c>
      <c r="T27">
        <v>0</v>
      </c>
      <c r="U27">
        <v>348.97500000000002</v>
      </c>
      <c r="V27">
        <v>0</v>
      </c>
      <c r="W27">
        <v>0</v>
      </c>
      <c r="X27">
        <v>147.26089999999999</v>
      </c>
      <c r="Y27">
        <v>0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70.172700000000006</v>
      </c>
      <c r="AI27">
        <v>0</v>
      </c>
      <c r="AJ27">
        <v>0</v>
      </c>
      <c r="AK27">
        <v>52.029000000000003</v>
      </c>
      <c r="AL27">
        <v>2.3239999999999998</v>
      </c>
      <c r="AM27">
        <v>0</v>
      </c>
      <c r="AN27">
        <v>0.57389999999999997</v>
      </c>
      <c r="AO27">
        <v>0</v>
      </c>
      <c r="AP27">
        <v>1.4091</v>
      </c>
      <c r="AQ27">
        <v>0</v>
      </c>
      <c r="AR27">
        <v>18.768000000000001</v>
      </c>
      <c r="AS27">
        <v>13.452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2003.5030190000007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658.44209999999998</v>
      </c>
      <c r="L28">
        <v>286.14999999999998</v>
      </c>
      <c r="M28">
        <v>92</v>
      </c>
      <c r="N28">
        <v>118.125</v>
      </c>
      <c r="O28">
        <v>61.83</v>
      </c>
      <c r="P28">
        <v>103.96875</v>
      </c>
      <c r="Q28">
        <v>21.821809999999999</v>
      </c>
      <c r="R28">
        <v>42.390099999999997</v>
      </c>
      <c r="S28">
        <v>26.3901</v>
      </c>
      <c r="T28">
        <v>0</v>
      </c>
      <c r="U28">
        <v>348.97500000000002</v>
      </c>
      <c r="V28">
        <v>0</v>
      </c>
      <c r="W28">
        <v>0</v>
      </c>
      <c r="X28">
        <v>147.26089999999999</v>
      </c>
      <c r="Y28">
        <v>0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93.563599999999994</v>
      </c>
      <c r="AI28">
        <v>0</v>
      </c>
      <c r="AJ28">
        <v>0</v>
      </c>
      <c r="AK28">
        <v>52.029000000000003</v>
      </c>
      <c r="AL28">
        <v>2.3239999999999998</v>
      </c>
      <c r="AM28">
        <v>0</v>
      </c>
      <c r="AN28">
        <v>0.57389999999999997</v>
      </c>
      <c r="AO28">
        <v>0</v>
      </c>
      <c r="AP28">
        <v>1.4091</v>
      </c>
      <c r="AQ28">
        <v>0</v>
      </c>
      <c r="AR28">
        <v>18.768000000000001</v>
      </c>
      <c r="AS28">
        <v>13.452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2224.5769110000001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660.44209999999998</v>
      </c>
      <c r="L29">
        <v>444.15</v>
      </c>
      <c r="M29">
        <v>92</v>
      </c>
      <c r="N29">
        <v>118.125</v>
      </c>
      <c r="O29">
        <v>61.83</v>
      </c>
      <c r="P29">
        <v>103.96875</v>
      </c>
      <c r="Q29">
        <v>21.821809999999999</v>
      </c>
      <c r="R29">
        <v>42.390099999999997</v>
      </c>
      <c r="S29">
        <v>26.3901</v>
      </c>
      <c r="T29">
        <v>0</v>
      </c>
      <c r="U29">
        <v>348.97500000000002</v>
      </c>
      <c r="V29">
        <v>0</v>
      </c>
      <c r="W29">
        <v>0</v>
      </c>
      <c r="X29">
        <v>147.26089999999999</v>
      </c>
      <c r="Y29">
        <v>0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93.563599999999994</v>
      </c>
      <c r="AI29">
        <v>0</v>
      </c>
      <c r="AJ29">
        <v>0</v>
      </c>
      <c r="AK29">
        <v>52.029000000000003</v>
      </c>
      <c r="AL29">
        <v>2.3239999999999998</v>
      </c>
      <c r="AM29">
        <v>0</v>
      </c>
      <c r="AN29">
        <v>0.57389999999999997</v>
      </c>
      <c r="AO29">
        <v>0</v>
      </c>
      <c r="AP29">
        <v>1.4091</v>
      </c>
      <c r="AQ29">
        <v>15.561</v>
      </c>
      <c r="AR29">
        <v>18.768000000000001</v>
      </c>
      <c r="AS29">
        <v>13.452</v>
      </c>
      <c r="AT29">
        <v>14.134130000000001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2401.7402699999998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660.44209999999998</v>
      </c>
      <c r="L30">
        <v>444.15</v>
      </c>
      <c r="M30">
        <v>92</v>
      </c>
      <c r="N30">
        <v>118.125</v>
      </c>
      <c r="O30">
        <v>61.83</v>
      </c>
      <c r="P30">
        <v>103.96875</v>
      </c>
      <c r="Q30">
        <v>21.821809999999999</v>
      </c>
      <c r="R30">
        <v>42.390099999999997</v>
      </c>
      <c r="S30">
        <v>26.3901</v>
      </c>
      <c r="T30">
        <v>0</v>
      </c>
      <c r="U30">
        <v>348.97500000000002</v>
      </c>
      <c r="V30">
        <v>0</v>
      </c>
      <c r="W30">
        <v>0</v>
      </c>
      <c r="X30">
        <v>147.26089999999999</v>
      </c>
      <c r="Y30">
        <v>0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1.4091</v>
      </c>
      <c r="AQ30">
        <v>31.122</v>
      </c>
      <c r="AR30">
        <v>18.768000000000001</v>
      </c>
      <c r="AS30">
        <v>13.452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2471.8692509999996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659.44209999999998</v>
      </c>
      <c r="L31">
        <v>444.15</v>
      </c>
      <c r="M31">
        <v>92</v>
      </c>
      <c r="N31">
        <v>118.125</v>
      </c>
      <c r="O31">
        <v>61.83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348.97500000000002</v>
      </c>
      <c r="V31">
        <v>0</v>
      </c>
      <c r="W31">
        <v>0</v>
      </c>
      <c r="X31">
        <v>147.26089999999999</v>
      </c>
      <c r="Y31">
        <v>0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93.563599999999994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1.4091</v>
      </c>
      <c r="AQ31">
        <v>46.683</v>
      </c>
      <c r="AR31">
        <v>18.768000000000001</v>
      </c>
      <c r="AS31">
        <v>13.452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2594.827119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660.44209999999998</v>
      </c>
      <c r="L32">
        <v>444.15</v>
      </c>
      <c r="M32">
        <v>92</v>
      </c>
      <c r="N32">
        <v>118.125</v>
      </c>
      <c r="O32">
        <v>61.83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348.97500000000002</v>
      </c>
      <c r="V32">
        <v>0</v>
      </c>
      <c r="W32">
        <v>0</v>
      </c>
      <c r="X32">
        <v>147.26089999999999</v>
      </c>
      <c r="Y32">
        <v>0</v>
      </c>
      <c r="Z32">
        <v>13.1076</v>
      </c>
      <c r="AA32">
        <v>28.09872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93.563599999999994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1.4091</v>
      </c>
      <c r="AQ32">
        <v>62.244</v>
      </c>
      <c r="AR32">
        <v>18.768000000000001</v>
      </c>
      <c r="AS32">
        <v>13.452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2632.5986750000002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444.15</v>
      </c>
      <c r="M33">
        <v>92</v>
      </c>
      <c r="N33">
        <v>118.125</v>
      </c>
      <c r="O33">
        <v>61.83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348.97500000000002</v>
      </c>
      <c r="V33">
        <v>0</v>
      </c>
      <c r="W33">
        <v>0</v>
      </c>
      <c r="X33">
        <v>147.26089999999999</v>
      </c>
      <c r="Y33">
        <v>0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93.563599999999994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3.3306</v>
      </c>
      <c r="AQ33">
        <v>62.244</v>
      </c>
      <c r="AR33">
        <v>39.744</v>
      </c>
      <c r="AS33">
        <v>24.48264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2692.5268150000002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444.15</v>
      </c>
      <c r="M34">
        <v>92</v>
      </c>
      <c r="N34">
        <v>118.125</v>
      </c>
      <c r="O34">
        <v>61.83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348.97500000000002</v>
      </c>
      <c r="V34">
        <v>0</v>
      </c>
      <c r="W34">
        <v>0</v>
      </c>
      <c r="X34">
        <v>147.26089999999999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93.563599999999994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3.0743999999999998</v>
      </c>
      <c r="AQ34">
        <v>62.244</v>
      </c>
      <c r="AR34">
        <v>39.744</v>
      </c>
      <c r="AS34">
        <v>24.48264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2692.2706150000004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444.15</v>
      </c>
      <c r="M35">
        <v>92</v>
      </c>
      <c r="N35">
        <v>118.125</v>
      </c>
      <c r="O35">
        <v>61.83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348.97500000000002</v>
      </c>
      <c r="V35">
        <v>0</v>
      </c>
      <c r="W35">
        <v>0</v>
      </c>
      <c r="X35">
        <v>147.26089999999999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93.563599999999994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62.244</v>
      </c>
      <c r="AR35">
        <v>39.744</v>
      </c>
      <c r="AS35">
        <v>24.48264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2690.3491150000004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444.15</v>
      </c>
      <c r="M36">
        <v>92</v>
      </c>
      <c r="N36">
        <v>118.125</v>
      </c>
      <c r="O36">
        <v>61.83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348.97500000000002</v>
      </c>
      <c r="V36">
        <v>0</v>
      </c>
      <c r="W36">
        <v>0</v>
      </c>
      <c r="X36">
        <v>147.26089999999999</v>
      </c>
      <c r="Y36">
        <v>0</v>
      </c>
      <c r="Z36">
        <v>13.1076</v>
      </c>
      <c r="AA36">
        <v>28.09872</v>
      </c>
      <c r="AB36">
        <v>26.260100000000001</v>
      </c>
      <c r="AC36">
        <v>19.35568</v>
      </c>
      <c r="AD36">
        <v>27.359231000000001</v>
      </c>
      <c r="AE36">
        <v>28.225999999999999</v>
      </c>
      <c r="AF36">
        <v>30.565999999999999</v>
      </c>
      <c r="AG36">
        <v>43.894799999999996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62.244</v>
      </c>
      <c r="AR36">
        <v>13.247999999999999</v>
      </c>
      <c r="AS36">
        <v>24.48264</v>
      </c>
      <c r="AT36">
        <v>14.632009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2642.1489399999996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444.15</v>
      </c>
      <c r="M37">
        <v>92</v>
      </c>
      <c r="N37">
        <v>118.125</v>
      </c>
      <c r="O37">
        <v>61.83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348.97500000000002</v>
      </c>
      <c r="V37">
        <v>0</v>
      </c>
      <c r="W37">
        <v>0</v>
      </c>
      <c r="X37">
        <v>147.26089999999999</v>
      </c>
      <c r="Y37">
        <v>0</v>
      </c>
      <c r="Z37">
        <v>13.1076</v>
      </c>
      <c r="AA37">
        <v>19.75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43.894799999999996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62.244</v>
      </c>
      <c r="AR37">
        <v>13.247999999999999</v>
      </c>
      <c r="AS37">
        <v>15.87336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2523.3162109999994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444.15</v>
      </c>
      <c r="M38">
        <v>92</v>
      </c>
      <c r="N38">
        <v>118.125</v>
      </c>
      <c r="O38">
        <v>61.83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348.97500000000002</v>
      </c>
      <c r="V38">
        <v>0</v>
      </c>
      <c r="W38">
        <v>0</v>
      </c>
      <c r="X38">
        <v>147.26089999999999</v>
      </c>
      <c r="Y38">
        <v>0</v>
      </c>
      <c r="Z38">
        <v>6.5537999999999998</v>
      </c>
      <c r="AA38">
        <v>14.04936</v>
      </c>
      <c r="AB38">
        <v>13.17004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52.029000000000003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62.244</v>
      </c>
      <c r="AR38">
        <v>13.247999999999999</v>
      </c>
      <c r="AS38">
        <v>15.87336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2486.6188710000001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444.15</v>
      </c>
      <c r="M39">
        <v>92</v>
      </c>
      <c r="N39">
        <v>118.125</v>
      </c>
      <c r="O39">
        <v>61.83</v>
      </c>
      <c r="P39">
        <v>103.96875</v>
      </c>
      <c r="Q39">
        <v>21.821809999999999</v>
      </c>
      <c r="R39">
        <v>42.390099999999997</v>
      </c>
      <c r="S39">
        <v>26.3901</v>
      </c>
      <c r="T39">
        <v>0</v>
      </c>
      <c r="U39">
        <v>348.97500000000002</v>
      </c>
      <c r="V39">
        <v>0</v>
      </c>
      <c r="W39">
        <v>0</v>
      </c>
      <c r="X39">
        <v>147.26089999999999</v>
      </c>
      <c r="Y39">
        <v>0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52.029000000000003</v>
      </c>
      <c r="AL39">
        <v>10.458</v>
      </c>
      <c r="AM39">
        <v>0</v>
      </c>
      <c r="AN39">
        <v>0.57389999999999997</v>
      </c>
      <c r="AO39">
        <v>0</v>
      </c>
      <c r="AP39">
        <v>1.1529</v>
      </c>
      <c r="AQ39">
        <v>46.683</v>
      </c>
      <c r="AR39">
        <v>13.247999999999999</v>
      </c>
      <c r="AS39">
        <v>15.87336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2437.9891309999998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444.15</v>
      </c>
      <c r="M40">
        <v>92</v>
      </c>
      <c r="N40">
        <v>118.125</v>
      </c>
      <c r="O40">
        <v>61.83</v>
      </c>
      <c r="P40">
        <v>103.96875</v>
      </c>
      <c r="Q40">
        <v>21.821809999999999</v>
      </c>
      <c r="R40">
        <v>42.390099999999997</v>
      </c>
      <c r="S40">
        <v>26.3901</v>
      </c>
      <c r="T40">
        <v>0</v>
      </c>
      <c r="U40">
        <v>348.97500000000002</v>
      </c>
      <c r="V40">
        <v>0</v>
      </c>
      <c r="W40">
        <v>0</v>
      </c>
      <c r="X40">
        <v>147.26089999999999</v>
      </c>
      <c r="Y40">
        <v>0</v>
      </c>
      <c r="Z40">
        <v>6.5537999999999998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52.029000000000003</v>
      </c>
      <c r="AL40">
        <v>10.458</v>
      </c>
      <c r="AM40">
        <v>0</v>
      </c>
      <c r="AN40">
        <v>0.57389999999999997</v>
      </c>
      <c r="AO40">
        <v>0</v>
      </c>
      <c r="AP40">
        <v>1.1529</v>
      </c>
      <c r="AQ40">
        <v>46.683</v>
      </c>
      <c r="AR40">
        <v>13.247999999999999</v>
      </c>
      <c r="AS40">
        <v>15.87336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2404.9203910000001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444.15</v>
      </c>
      <c r="M41">
        <v>92</v>
      </c>
      <c r="N41">
        <v>118.125</v>
      </c>
      <c r="O41">
        <v>61.83</v>
      </c>
      <c r="P41">
        <v>103.96875</v>
      </c>
      <c r="Q41">
        <v>21.821809999999999</v>
      </c>
      <c r="R41">
        <v>42.390099999999997</v>
      </c>
      <c r="S41">
        <v>26.3901</v>
      </c>
      <c r="T41">
        <v>0</v>
      </c>
      <c r="U41">
        <v>348.97500000000002</v>
      </c>
      <c r="V41">
        <v>0</v>
      </c>
      <c r="W41">
        <v>0</v>
      </c>
      <c r="X41">
        <v>147.26089999999999</v>
      </c>
      <c r="Y41">
        <v>0</v>
      </c>
      <c r="Z41">
        <v>6.5537999999999998</v>
      </c>
      <c r="AA41">
        <v>14.04936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52.029000000000003</v>
      </c>
      <c r="AL41">
        <v>10.458</v>
      </c>
      <c r="AM41">
        <v>0</v>
      </c>
      <c r="AN41">
        <v>0.57389999999999997</v>
      </c>
      <c r="AO41">
        <v>0</v>
      </c>
      <c r="AP41">
        <v>3.7149000000000001</v>
      </c>
      <c r="AQ41">
        <v>31.122</v>
      </c>
      <c r="AR41">
        <v>13.247999999999999</v>
      </c>
      <c r="AS41">
        <v>15.87336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2373.1839909999999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444.15</v>
      </c>
      <c r="M42">
        <v>92</v>
      </c>
      <c r="N42">
        <v>118.125</v>
      </c>
      <c r="O42">
        <v>61.83</v>
      </c>
      <c r="P42">
        <v>103.96875</v>
      </c>
      <c r="Q42">
        <v>21.821809999999999</v>
      </c>
      <c r="R42">
        <v>42.390099999999997</v>
      </c>
      <c r="S42">
        <v>26.3901</v>
      </c>
      <c r="T42">
        <v>0</v>
      </c>
      <c r="U42">
        <v>348.97500000000002</v>
      </c>
      <c r="V42">
        <v>0</v>
      </c>
      <c r="W42">
        <v>0</v>
      </c>
      <c r="X42">
        <v>147.26089999999999</v>
      </c>
      <c r="Y42">
        <v>0</v>
      </c>
      <c r="Z42">
        <v>6.5537999999999998</v>
      </c>
      <c r="AA42">
        <v>14.04936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52.029000000000003</v>
      </c>
      <c r="AL42">
        <v>10.458</v>
      </c>
      <c r="AM42">
        <v>0</v>
      </c>
      <c r="AN42">
        <v>0.57389999999999997</v>
      </c>
      <c r="AO42">
        <v>0</v>
      </c>
      <c r="AP42">
        <v>3.7149000000000001</v>
      </c>
      <c r="AQ42">
        <v>15.561</v>
      </c>
      <c r="AR42">
        <v>13.247999999999999</v>
      </c>
      <c r="AS42">
        <v>15.87336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2334.2320909999999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444.15</v>
      </c>
      <c r="M43">
        <v>92</v>
      </c>
      <c r="N43">
        <v>118.125</v>
      </c>
      <c r="O43">
        <v>61.83</v>
      </c>
      <c r="P43">
        <v>103.96875</v>
      </c>
      <c r="Q43">
        <v>21.821809999999999</v>
      </c>
      <c r="R43">
        <v>42.390099999999997</v>
      </c>
      <c r="S43">
        <v>26.3901</v>
      </c>
      <c r="T43">
        <v>0</v>
      </c>
      <c r="U43">
        <v>348.97500000000002</v>
      </c>
      <c r="V43">
        <v>0</v>
      </c>
      <c r="W43">
        <v>0</v>
      </c>
      <c r="X43">
        <v>147.26089999999999</v>
      </c>
      <c r="Y43">
        <v>0</v>
      </c>
      <c r="Z43">
        <v>6.5537999999999998</v>
      </c>
      <c r="AA43">
        <v>14.04936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52.029000000000003</v>
      </c>
      <c r="AL43">
        <v>10.458</v>
      </c>
      <c r="AM43">
        <v>0</v>
      </c>
      <c r="AN43">
        <v>0.57389999999999997</v>
      </c>
      <c r="AO43">
        <v>0</v>
      </c>
      <c r="AP43">
        <v>3.7149000000000001</v>
      </c>
      <c r="AQ43">
        <v>15.561</v>
      </c>
      <c r="AR43">
        <v>17.664000000000001</v>
      </c>
      <c r="AS43">
        <v>24.48264</v>
      </c>
      <c r="AT43">
        <v>14.833337999999999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2323.7030380000001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444.15</v>
      </c>
      <c r="M44">
        <v>92</v>
      </c>
      <c r="N44">
        <v>118.125</v>
      </c>
      <c r="O44">
        <v>61.83</v>
      </c>
      <c r="P44">
        <v>103.96875</v>
      </c>
      <c r="Q44">
        <v>21.821809999999999</v>
      </c>
      <c r="R44">
        <v>42.390099999999997</v>
      </c>
      <c r="S44">
        <v>26.3901</v>
      </c>
      <c r="T44">
        <v>0</v>
      </c>
      <c r="U44">
        <v>348.97500000000002</v>
      </c>
      <c r="V44">
        <v>0</v>
      </c>
      <c r="W44">
        <v>0</v>
      </c>
      <c r="X44">
        <v>147.26089999999999</v>
      </c>
      <c r="Y44">
        <v>0</v>
      </c>
      <c r="Z44">
        <v>6.5537999999999998</v>
      </c>
      <c r="AA44">
        <v>14.04936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52.029000000000003</v>
      </c>
      <c r="AL44">
        <v>10.458</v>
      </c>
      <c r="AM44">
        <v>0</v>
      </c>
      <c r="AN44">
        <v>0.57389999999999997</v>
      </c>
      <c r="AO44">
        <v>0</v>
      </c>
      <c r="AP44">
        <v>1.1529</v>
      </c>
      <c r="AQ44">
        <v>0</v>
      </c>
      <c r="AR44">
        <v>39.744</v>
      </c>
      <c r="AS44">
        <v>24.48264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2327.8234710000002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444.15</v>
      </c>
      <c r="M45">
        <v>92</v>
      </c>
      <c r="N45">
        <v>118.125</v>
      </c>
      <c r="O45">
        <v>61.83</v>
      </c>
      <c r="P45">
        <v>103.96875</v>
      </c>
      <c r="Q45">
        <v>21.821809999999999</v>
      </c>
      <c r="R45">
        <v>42.390099999999997</v>
      </c>
      <c r="S45">
        <v>26.3901</v>
      </c>
      <c r="T45">
        <v>0</v>
      </c>
      <c r="U45">
        <v>348.97500000000002</v>
      </c>
      <c r="V45">
        <v>0</v>
      </c>
      <c r="W45">
        <v>0</v>
      </c>
      <c r="X45">
        <v>147.26089999999999</v>
      </c>
      <c r="Y45">
        <v>0</v>
      </c>
      <c r="Z45">
        <v>6.5537999999999998</v>
      </c>
      <c r="AA45">
        <v>14.04936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52.029000000000003</v>
      </c>
      <c r="AL45">
        <v>10.458</v>
      </c>
      <c r="AM45">
        <v>0</v>
      </c>
      <c r="AN45">
        <v>0.57389999999999997</v>
      </c>
      <c r="AO45">
        <v>0</v>
      </c>
      <c r="AP45">
        <v>1.1529</v>
      </c>
      <c r="AQ45">
        <v>0</v>
      </c>
      <c r="AR45">
        <v>39.744</v>
      </c>
      <c r="AS45">
        <v>24.48264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2314.6534310000002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444.15</v>
      </c>
      <c r="M46">
        <v>92</v>
      </c>
      <c r="N46">
        <v>118.125</v>
      </c>
      <c r="O46">
        <v>61.83</v>
      </c>
      <c r="P46">
        <v>103.96875</v>
      </c>
      <c r="Q46">
        <v>21.821809999999999</v>
      </c>
      <c r="R46">
        <v>42.390099999999997</v>
      </c>
      <c r="S46">
        <v>26.3901</v>
      </c>
      <c r="T46">
        <v>0</v>
      </c>
      <c r="U46">
        <v>348.97500000000002</v>
      </c>
      <c r="V46">
        <v>0</v>
      </c>
      <c r="W46">
        <v>0</v>
      </c>
      <c r="X46">
        <v>147.26089999999999</v>
      </c>
      <c r="Y46">
        <v>0</v>
      </c>
      <c r="Z46">
        <v>6.5537999999999998</v>
      </c>
      <c r="AA46">
        <v>14.04936</v>
      </c>
      <c r="AB46">
        <v>0</v>
      </c>
      <c r="AC46">
        <v>0</v>
      </c>
      <c r="AD46">
        <v>0</v>
      </c>
      <c r="AE46">
        <v>4.4904999999999999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52.029000000000003</v>
      </c>
      <c r="AL46">
        <v>10.458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39.744</v>
      </c>
      <c r="AS46">
        <v>24.48264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2314.6534310000002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444.15</v>
      </c>
      <c r="M47">
        <v>92</v>
      </c>
      <c r="N47">
        <v>118.125</v>
      </c>
      <c r="O47">
        <v>61.83</v>
      </c>
      <c r="P47">
        <v>103.96875</v>
      </c>
      <c r="Q47">
        <v>21.821809999999999</v>
      </c>
      <c r="R47">
        <v>42.390099999999997</v>
      </c>
      <c r="S47">
        <v>26.3901</v>
      </c>
      <c r="T47">
        <v>0</v>
      </c>
      <c r="U47">
        <v>348.97500000000002</v>
      </c>
      <c r="V47">
        <v>0</v>
      </c>
      <c r="W47">
        <v>0</v>
      </c>
      <c r="X47">
        <v>147.26089999999999</v>
      </c>
      <c r="Y47">
        <v>0</v>
      </c>
      <c r="Z47">
        <v>6.5537999999999998</v>
      </c>
      <c r="AA47">
        <v>14.04936</v>
      </c>
      <c r="AB47">
        <v>0</v>
      </c>
      <c r="AC47">
        <v>0</v>
      </c>
      <c r="AD47">
        <v>0</v>
      </c>
      <c r="AE47">
        <v>4.4904999999999999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52.029000000000003</v>
      </c>
      <c r="AL47">
        <v>10.458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17.664000000000001</v>
      </c>
      <c r="AS47">
        <v>15.87336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2281.4991510000004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444.15</v>
      </c>
      <c r="M48">
        <v>92</v>
      </c>
      <c r="N48">
        <v>118.125</v>
      </c>
      <c r="O48">
        <v>61.83</v>
      </c>
      <c r="P48">
        <v>103.96875</v>
      </c>
      <c r="Q48">
        <v>21.821809999999999</v>
      </c>
      <c r="R48">
        <v>42.390099999999997</v>
      </c>
      <c r="S48">
        <v>26.3901</v>
      </c>
      <c r="T48">
        <v>0</v>
      </c>
      <c r="U48">
        <v>348.97500000000002</v>
      </c>
      <c r="V48">
        <v>0</v>
      </c>
      <c r="W48">
        <v>0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52.029000000000003</v>
      </c>
      <c r="AL48">
        <v>10.458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14.352</v>
      </c>
      <c r="AS48">
        <v>15.87336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2257.583991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444.15</v>
      </c>
      <c r="M49">
        <v>92</v>
      </c>
      <c r="N49">
        <v>118.125</v>
      </c>
      <c r="O49">
        <v>61.83</v>
      </c>
      <c r="P49">
        <v>103.96875</v>
      </c>
      <c r="Q49">
        <v>21.821809999999999</v>
      </c>
      <c r="R49">
        <v>42.390099999999997</v>
      </c>
      <c r="S49">
        <v>26.3901</v>
      </c>
      <c r="T49">
        <v>0</v>
      </c>
      <c r="U49">
        <v>348.97500000000002</v>
      </c>
      <c r="V49">
        <v>0</v>
      </c>
      <c r="W49">
        <v>0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52.029000000000003</v>
      </c>
      <c r="AL49">
        <v>10.458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14.352</v>
      </c>
      <c r="AS49">
        <v>15.87336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2256.9424910000002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444.15</v>
      </c>
      <c r="M50">
        <v>92</v>
      </c>
      <c r="N50">
        <v>118.125</v>
      </c>
      <c r="O50">
        <v>61.83</v>
      </c>
      <c r="P50">
        <v>103.96875</v>
      </c>
      <c r="Q50">
        <v>21.821809999999999</v>
      </c>
      <c r="R50">
        <v>42.390099999999997</v>
      </c>
      <c r="S50">
        <v>26.3901</v>
      </c>
      <c r="T50">
        <v>0</v>
      </c>
      <c r="U50">
        <v>348.97500000000002</v>
      </c>
      <c r="V50">
        <v>0</v>
      </c>
      <c r="W50">
        <v>0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52.029000000000003</v>
      </c>
      <c r="AL50">
        <v>10.458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14.352</v>
      </c>
      <c r="AS50">
        <v>15.87336</v>
      </c>
      <c r="AT50">
        <v>13.662832999999999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2255.608553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444.15</v>
      </c>
      <c r="M51">
        <v>92</v>
      </c>
      <c r="N51">
        <v>118.125</v>
      </c>
      <c r="O51">
        <v>61.83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348.97500000000002</v>
      </c>
      <c r="V51">
        <v>0</v>
      </c>
      <c r="W51">
        <v>0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52.029000000000003</v>
      </c>
      <c r="AL51">
        <v>10.458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14.352</v>
      </c>
      <c r="AS51">
        <v>10.7616</v>
      </c>
      <c r="AT51">
        <v>13.937177999999999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2250.7711380000001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444.15</v>
      </c>
      <c r="M52">
        <v>92</v>
      </c>
      <c r="N52">
        <v>118.125</v>
      </c>
      <c r="O52">
        <v>61.83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348.97500000000002</v>
      </c>
      <c r="V52">
        <v>0</v>
      </c>
      <c r="W52">
        <v>0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52.029000000000003</v>
      </c>
      <c r="AL52">
        <v>10.458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14.352</v>
      </c>
      <c r="AS52">
        <v>10.7616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2251.830731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442.25</v>
      </c>
      <c r="M53">
        <v>92</v>
      </c>
      <c r="N53">
        <v>118.125</v>
      </c>
      <c r="O53">
        <v>61.83</v>
      </c>
      <c r="P53">
        <v>103.96875</v>
      </c>
      <c r="Q53">
        <v>21.591809999999999</v>
      </c>
      <c r="R53">
        <v>41.953000000000003</v>
      </c>
      <c r="S53">
        <v>26.117000000000001</v>
      </c>
      <c r="T53">
        <v>0</v>
      </c>
      <c r="U53">
        <v>348.97500000000002</v>
      </c>
      <c r="V53">
        <v>0</v>
      </c>
      <c r="W53">
        <v>0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52.029000000000003</v>
      </c>
      <c r="AL53">
        <v>10.458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14.352</v>
      </c>
      <c r="AS53">
        <v>10.7616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2248.9905309999995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442.25</v>
      </c>
      <c r="M54">
        <v>92</v>
      </c>
      <c r="N54">
        <v>118.125</v>
      </c>
      <c r="O54">
        <v>61.83</v>
      </c>
      <c r="P54">
        <v>103.96875</v>
      </c>
      <c r="Q54">
        <v>21.591809999999999</v>
      </c>
      <c r="R54">
        <v>41.953000000000003</v>
      </c>
      <c r="S54">
        <v>26.117000000000001</v>
      </c>
      <c r="T54">
        <v>0</v>
      </c>
      <c r="U54">
        <v>348.97500000000002</v>
      </c>
      <c r="V54">
        <v>0</v>
      </c>
      <c r="W54">
        <v>0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52.029000000000003</v>
      </c>
      <c r="AL54">
        <v>10.458</v>
      </c>
      <c r="AM54">
        <v>0</v>
      </c>
      <c r="AN54">
        <v>0.57389999999999997</v>
      </c>
      <c r="AO54">
        <v>0</v>
      </c>
      <c r="AP54">
        <v>1.1529</v>
      </c>
      <c r="AQ54">
        <v>0</v>
      </c>
      <c r="AR54">
        <v>14.352</v>
      </c>
      <c r="AS54">
        <v>10.7616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2248.9905309999995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382</v>
      </c>
      <c r="M55">
        <v>92</v>
      </c>
      <c r="N55">
        <v>118.125</v>
      </c>
      <c r="O55">
        <v>61.83</v>
      </c>
      <c r="P55">
        <v>103.96875</v>
      </c>
      <c r="Q55">
        <v>19.349097</v>
      </c>
      <c r="R55">
        <v>37.622999999999998</v>
      </c>
      <c r="S55">
        <v>23.687000000000001</v>
      </c>
      <c r="T55">
        <v>0</v>
      </c>
      <c r="U55">
        <v>348.97500000000002</v>
      </c>
      <c r="V55">
        <v>0</v>
      </c>
      <c r="W55">
        <v>0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52.029000000000003</v>
      </c>
      <c r="AL55">
        <v>10.458</v>
      </c>
      <c r="AM55">
        <v>0</v>
      </c>
      <c r="AN55">
        <v>0.57389999999999997</v>
      </c>
      <c r="AO55">
        <v>0</v>
      </c>
      <c r="AP55">
        <v>0.51239999999999997</v>
      </c>
      <c r="AQ55">
        <v>0</v>
      </c>
      <c r="AR55">
        <v>8.8320000000000007</v>
      </c>
      <c r="AS55">
        <v>10.7616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2173.5773179999997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302</v>
      </c>
      <c r="M56">
        <v>92</v>
      </c>
      <c r="N56">
        <v>118.125</v>
      </c>
      <c r="O56">
        <v>61.83</v>
      </c>
      <c r="P56">
        <v>103.96875</v>
      </c>
      <c r="Q56">
        <v>19.28181</v>
      </c>
      <c r="R56">
        <v>37.622999999999998</v>
      </c>
      <c r="S56">
        <v>23.687000000000001</v>
      </c>
      <c r="T56">
        <v>0</v>
      </c>
      <c r="U56">
        <v>348.97500000000002</v>
      </c>
      <c r="V56">
        <v>0</v>
      </c>
      <c r="W56">
        <v>0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52.029000000000003</v>
      </c>
      <c r="AL56">
        <v>10.458</v>
      </c>
      <c r="AM56">
        <v>0</v>
      </c>
      <c r="AN56">
        <v>0.57389999999999997</v>
      </c>
      <c r="AO56">
        <v>0</v>
      </c>
      <c r="AP56">
        <v>0.51239999999999997</v>
      </c>
      <c r="AQ56">
        <v>0</v>
      </c>
      <c r="AR56">
        <v>8.8320000000000007</v>
      </c>
      <c r="AS56">
        <v>10.7616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2093.5100309999998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375</v>
      </c>
      <c r="M57">
        <v>92</v>
      </c>
      <c r="N57">
        <v>118.125</v>
      </c>
      <c r="O57">
        <v>61.83</v>
      </c>
      <c r="P57">
        <v>103.96875</v>
      </c>
      <c r="Q57">
        <v>19.28181</v>
      </c>
      <c r="R57">
        <v>37.622999999999998</v>
      </c>
      <c r="S57">
        <v>23.687000000000001</v>
      </c>
      <c r="T57">
        <v>0</v>
      </c>
      <c r="U57">
        <v>357.75</v>
      </c>
      <c r="V57">
        <v>0</v>
      </c>
      <c r="W57">
        <v>0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52.029000000000003</v>
      </c>
      <c r="AL57">
        <v>2.3239999999999998</v>
      </c>
      <c r="AM57">
        <v>0</v>
      </c>
      <c r="AN57">
        <v>0.57389999999999997</v>
      </c>
      <c r="AO57">
        <v>0</v>
      </c>
      <c r="AP57">
        <v>0.51239999999999997</v>
      </c>
      <c r="AQ57">
        <v>0</v>
      </c>
      <c r="AR57">
        <v>8.8320000000000007</v>
      </c>
      <c r="AS57">
        <v>10.7616</v>
      </c>
      <c r="AT57">
        <v>13.929705999999999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2166.0839659999992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686.44209999999998</v>
      </c>
      <c r="L58">
        <v>418</v>
      </c>
      <c r="M58">
        <v>92</v>
      </c>
      <c r="N58">
        <v>118.125</v>
      </c>
      <c r="O58">
        <v>61.83</v>
      </c>
      <c r="P58">
        <v>103.96875</v>
      </c>
      <c r="Q58">
        <v>19.28181</v>
      </c>
      <c r="R58">
        <v>37.622999999999998</v>
      </c>
      <c r="S58">
        <v>23.687000000000001</v>
      </c>
      <c r="T58">
        <v>0</v>
      </c>
      <c r="U58">
        <v>357.75</v>
      </c>
      <c r="V58">
        <v>0</v>
      </c>
      <c r="W58">
        <v>0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52.029000000000003</v>
      </c>
      <c r="AL58">
        <v>2.3239999999999998</v>
      </c>
      <c r="AM58">
        <v>0</v>
      </c>
      <c r="AN58">
        <v>0.57389999999999997</v>
      </c>
      <c r="AO58">
        <v>0</v>
      </c>
      <c r="AP58">
        <v>0.51239999999999997</v>
      </c>
      <c r="AQ58">
        <v>0</v>
      </c>
      <c r="AR58">
        <v>8.8320000000000007</v>
      </c>
      <c r="AS58">
        <v>10.7616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2210.1510309999999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686.44209999999998</v>
      </c>
      <c r="L59">
        <v>422</v>
      </c>
      <c r="M59">
        <v>92</v>
      </c>
      <c r="N59">
        <v>118.125</v>
      </c>
      <c r="O59">
        <v>61.83</v>
      </c>
      <c r="P59">
        <v>103.96875</v>
      </c>
      <c r="Q59">
        <v>19.28181</v>
      </c>
      <c r="R59">
        <v>37.622999999999998</v>
      </c>
      <c r="S59">
        <v>23.687000000000001</v>
      </c>
      <c r="T59">
        <v>0</v>
      </c>
      <c r="U59">
        <v>357.75</v>
      </c>
      <c r="V59">
        <v>0</v>
      </c>
      <c r="W59">
        <v>0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52.029000000000003</v>
      </c>
      <c r="AL59">
        <v>2.3239999999999998</v>
      </c>
      <c r="AM59">
        <v>0</v>
      </c>
      <c r="AN59">
        <v>0.57389999999999997</v>
      </c>
      <c r="AO59">
        <v>0</v>
      </c>
      <c r="AP59">
        <v>3.0743999999999998</v>
      </c>
      <c r="AQ59">
        <v>0</v>
      </c>
      <c r="AR59">
        <v>12.144</v>
      </c>
      <c r="AS59">
        <v>10.7616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2220.0250309999997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686.44209999999998</v>
      </c>
      <c r="L60">
        <v>422</v>
      </c>
      <c r="M60">
        <v>92</v>
      </c>
      <c r="N60">
        <v>118.125</v>
      </c>
      <c r="O60">
        <v>61.83</v>
      </c>
      <c r="P60">
        <v>103.96875</v>
      </c>
      <c r="Q60">
        <v>19.28181</v>
      </c>
      <c r="R60">
        <v>37.622999999999998</v>
      </c>
      <c r="S60">
        <v>23.687000000000001</v>
      </c>
      <c r="T60">
        <v>0</v>
      </c>
      <c r="U60">
        <v>357.75</v>
      </c>
      <c r="V60">
        <v>0</v>
      </c>
      <c r="W60">
        <v>0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52.029000000000003</v>
      </c>
      <c r="AL60">
        <v>2.3239999999999998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12.144</v>
      </c>
      <c r="AS60">
        <v>10.7616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2218.1035309999997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686.44209999999998</v>
      </c>
      <c r="L61">
        <v>422</v>
      </c>
      <c r="M61">
        <v>92</v>
      </c>
      <c r="N61">
        <v>118.125</v>
      </c>
      <c r="O61">
        <v>61.83</v>
      </c>
      <c r="P61">
        <v>103.96875</v>
      </c>
      <c r="Q61">
        <v>19.28181</v>
      </c>
      <c r="R61">
        <v>37.622999999999998</v>
      </c>
      <c r="S61">
        <v>23.687000000000001</v>
      </c>
      <c r="T61">
        <v>0</v>
      </c>
      <c r="U61">
        <v>357.75</v>
      </c>
      <c r="V61">
        <v>0</v>
      </c>
      <c r="W61">
        <v>0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52.029000000000003</v>
      </c>
      <c r="AL61">
        <v>2.3239999999999998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13.247999999999999</v>
      </c>
      <c r="AS61">
        <v>10.7616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2219.207531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686.44209999999998</v>
      </c>
      <c r="L62">
        <v>422</v>
      </c>
      <c r="M62">
        <v>92</v>
      </c>
      <c r="N62">
        <v>118.125</v>
      </c>
      <c r="O62">
        <v>61.83</v>
      </c>
      <c r="P62">
        <v>103.96875</v>
      </c>
      <c r="Q62">
        <v>19.28181</v>
      </c>
      <c r="R62">
        <v>37.622999999999998</v>
      </c>
      <c r="S62">
        <v>23.687000000000001</v>
      </c>
      <c r="T62">
        <v>0</v>
      </c>
      <c r="U62">
        <v>357.75</v>
      </c>
      <c r="V62">
        <v>0</v>
      </c>
      <c r="W62">
        <v>0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52.029000000000003</v>
      </c>
      <c r="AL62">
        <v>2.3239999999999998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13.247999999999999</v>
      </c>
      <c r="AS62">
        <v>10.7616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2219.207531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422</v>
      </c>
      <c r="M63">
        <v>92</v>
      </c>
      <c r="N63">
        <v>118.125</v>
      </c>
      <c r="O63">
        <v>61.83</v>
      </c>
      <c r="P63">
        <v>103.96875</v>
      </c>
      <c r="Q63">
        <v>19.28181</v>
      </c>
      <c r="R63">
        <v>37.622999999999998</v>
      </c>
      <c r="S63">
        <v>23.687000000000001</v>
      </c>
      <c r="T63">
        <v>0</v>
      </c>
      <c r="U63">
        <v>382.5</v>
      </c>
      <c r="V63">
        <v>0</v>
      </c>
      <c r="W63">
        <v>0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52.029000000000003</v>
      </c>
      <c r="AL63">
        <v>2.3239999999999998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15.456</v>
      </c>
      <c r="AS63">
        <v>10.7616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2246.1655310000001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422</v>
      </c>
      <c r="M64">
        <v>92</v>
      </c>
      <c r="N64">
        <v>118.125</v>
      </c>
      <c r="O64">
        <v>61.83</v>
      </c>
      <c r="P64">
        <v>103.96875</v>
      </c>
      <c r="Q64">
        <v>19.28181</v>
      </c>
      <c r="R64">
        <v>37.622999999999998</v>
      </c>
      <c r="S64">
        <v>23.687000000000001</v>
      </c>
      <c r="T64">
        <v>0</v>
      </c>
      <c r="U64">
        <v>388.125</v>
      </c>
      <c r="V64">
        <v>0</v>
      </c>
      <c r="W64">
        <v>0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52.029000000000003</v>
      </c>
      <c r="AL64">
        <v>2.3239999999999998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15.456</v>
      </c>
      <c r="AS64">
        <v>10.7616</v>
      </c>
      <c r="AT64">
        <v>14.996771000000001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2251.7905310000001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443</v>
      </c>
      <c r="M65">
        <v>92</v>
      </c>
      <c r="N65">
        <v>118.125</v>
      </c>
      <c r="O65">
        <v>61.83</v>
      </c>
      <c r="P65">
        <v>103.96875</v>
      </c>
      <c r="Q65">
        <v>21.821809999999999</v>
      </c>
      <c r="R65">
        <v>42.390099999999997</v>
      </c>
      <c r="S65">
        <v>26.3901</v>
      </c>
      <c r="T65">
        <v>0</v>
      </c>
      <c r="U65">
        <v>393.75</v>
      </c>
      <c r="V65">
        <v>0</v>
      </c>
      <c r="W65">
        <v>0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52.029000000000003</v>
      </c>
      <c r="AL65">
        <v>2.3239999999999998</v>
      </c>
      <c r="AM65">
        <v>0</v>
      </c>
      <c r="AN65">
        <v>0.57389999999999997</v>
      </c>
      <c r="AO65">
        <v>0</v>
      </c>
      <c r="AP65">
        <v>3.0743999999999998</v>
      </c>
      <c r="AQ65">
        <v>0</v>
      </c>
      <c r="AR65">
        <v>39.744</v>
      </c>
      <c r="AS65">
        <v>10.7616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2314.6352310000002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443</v>
      </c>
      <c r="M66">
        <v>92</v>
      </c>
      <c r="N66">
        <v>118.125</v>
      </c>
      <c r="O66">
        <v>61.83</v>
      </c>
      <c r="P66">
        <v>103.96875</v>
      </c>
      <c r="Q66">
        <v>21.821809999999999</v>
      </c>
      <c r="R66">
        <v>42.390099999999997</v>
      </c>
      <c r="S66">
        <v>26.3901</v>
      </c>
      <c r="T66">
        <v>0</v>
      </c>
      <c r="U66">
        <v>399.375</v>
      </c>
      <c r="V66">
        <v>0</v>
      </c>
      <c r="W66">
        <v>0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52.029000000000003</v>
      </c>
      <c r="AL66">
        <v>2.3239999999999998</v>
      </c>
      <c r="AM66">
        <v>0</v>
      </c>
      <c r="AN66">
        <v>0.57389999999999997</v>
      </c>
      <c r="AO66">
        <v>0</v>
      </c>
      <c r="AP66">
        <v>1.1529</v>
      </c>
      <c r="AQ66">
        <v>0</v>
      </c>
      <c r="AR66">
        <v>39.744</v>
      </c>
      <c r="AS66">
        <v>10.7616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2318.3387310000003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443</v>
      </c>
      <c r="M67">
        <v>92</v>
      </c>
      <c r="N67">
        <v>118.125</v>
      </c>
      <c r="O67">
        <v>61.83</v>
      </c>
      <c r="P67">
        <v>103.96875</v>
      </c>
      <c r="Q67">
        <v>21.821809999999999</v>
      </c>
      <c r="R67">
        <v>42.390099999999997</v>
      </c>
      <c r="S67">
        <v>26.3901</v>
      </c>
      <c r="T67">
        <v>0</v>
      </c>
      <c r="U67">
        <v>410.625</v>
      </c>
      <c r="V67">
        <v>0</v>
      </c>
      <c r="W67">
        <v>0</v>
      </c>
      <c r="X67">
        <v>147.26089999999999</v>
      </c>
      <c r="Y67">
        <v>0</v>
      </c>
      <c r="Z67">
        <v>0</v>
      </c>
      <c r="AA67">
        <v>7.11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52.029000000000003</v>
      </c>
      <c r="AL67">
        <v>2.3239999999999998</v>
      </c>
      <c r="AM67">
        <v>0</v>
      </c>
      <c r="AN67">
        <v>0.57389999999999997</v>
      </c>
      <c r="AO67">
        <v>0</v>
      </c>
      <c r="AP67">
        <v>1.1529</v>
      </c>
      <c r="AQ67">
        <v>15.435</v>
      </c>
      <c r="AR67">
        <v>15.456</v>
      </c>
      <c r="AS67">
        <v>10.7616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2327.8457310000003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443</v>
      </c>
      <c r="M68">
        <v>92</v>
      </c>
      <c r="N68">
        <v>118.125</v>
      </c>
      <c r="O68">
        <v>61.83</v>
      </c>
      <c r="P68">
        <v>103.96875</v>
      </c>
      <c r="Q68">
        <v>21.821809999999999</v>
      </c>
      <c r="R68">
        <v>42.390099999999997</v>
      </c>
      <c r="S68">
        <v>26.3901</v>
      </c>
      <c r="T68">
        <v>0</v>
      </c>
      <c r="U68">
        <v>418.77</v>
      </c>
      <c r="V68">
        <v>0</v>
      </c>
      <c r="W68">
        <v>0</v>
      </c>
      <c r="X68">
        <v>147.26089999999999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52.029000000000003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29.61</v>
      </c>
      <c r="AR68">
        <v>15.456</v>
      </c>
      <c r="AS68">
        <v>10.7616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2357.1050910000004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443</v>
      </c>
      <c r="M69">
        <v>92</v>
      </c>
      <c r="N69">
        <v>118.125</v>
      </c>
      <c r="O69">
        <v>61.83</v>
      </c>
      <c r="P69">
        <v>103.96875</v>
      </c>
      <c r="Q69">
        <v>21.821809999999999</v>
      </c>
      <c r="R69">
        <v>42.390099999999997</v>
      </c>
      <c r="S69">
        <v>26.3901</v>
      </c>
      <c r="T69">
        <v>0</v>
      </c>
      <c r="U69">
        <v>418.77</v>
      </c>
      <c r="V69">
        <v>0</v>
      </c>
      <c r="W69">
        <v>0</v>
      </c>
      <c r="X69">
        <v>147.26089999999999</v>
      </c>
      <c r="Y69">
        <v>0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52.029000000000003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31.122</v>
      </c>
      <c r="AR69">
        <v>15.456</v>
      </c>
      <c r="AS69">
        <v>10.492559999999999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2410.8168269999996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443</v>
      </c>
      <c r="M70">
        <v>92</v>
      </c>
      <c r="N70">
        <v>118.125</v>
      </c>
      <c r="O70">
        <v>61.83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147.26089999999999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52.029000000000003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15.456</v>
      </c>
      <c r="AS70">
        <v>10.492559999999999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2449.7687270000001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443</v>
      </c>
      <c r="M71">
        <v>92</v>
      </c>
      <c r="N71">
        <v>118.125</v>
      </c>
      <c r="O71">
        <v>61.83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147.26089999999999</v>
      </c>
      <c r="Y71">
        <v>0</v>
      </c>
      <c r="Z71">
        <v>0</v>
      </c>
      <c r="AA71">
        <v>14.04936</v>
      </c>
      <c r="AB71">
        <v>0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52.029000000000003</v>
      </c>
      <c r="AL71">
        <v>2.3239999999999998</v>
      </c>
      <c r="AM71">
        <v>0</v>
      </c>
      <c r="AN71">
        <v>0.57389999999999997</v>
      </c>
      <c r="AO71">
        <v>0</v>
      </c>
      <c r="AP71">
        <v>3.7149000000000001</v>
      </c>
      <c r="AQ71">
        <v>62.244</v>
      </c>
      <c r="AR71">
        <v>15.456</v>
      </c>
      <c r="AS71">
        <v>10.492559999999999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2512.5615030000004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443</v>
      </c>
      <c r="M72">
        <v>92</v>
      </c>
      <c r="N72">
        <v>118.125</v>
      </c>
      <c r="O72">
        <v>61.83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147.26089999999999</v>
      </c>
      <c r="Y72">
        <v>0</v>
      </c>
      <c r="Z72">
        <v>6.5537999999999998</v>
      </c>
      <c r="AA72">
        <v>19.75</v>
      </c>
      <c r="AB72">
        <v>0</v>
      </c>
      <c r="AC72">
        <v>19.35568</v>
      </c>
      <c r="AD72">
        <v>27.3447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62.244</v>
      </c>
      <c r="AR72">
        <v>17.664000000000001</v>
      </c>
      <c r="AS72">
        <v>10.492559999999999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2603.3744710000005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443</v>
      </c>
      <c r="M73">
        <v>92</v>
      </c>
      <c r="N73">
        <v>118.125</v>
      </c>
      <c r="O73">
        <v>61.83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147.26089999999999</v>
      </c>
      <c r="Y73">
        <v>0</v>
      </c>
      <c r="Z73">
        <v>13.1076</v>
      </c>
      <c r="AA73">
        <v>28.09872</v>
      </c>
      <c r="AB73">
        <v>13.17004</v>
      </c>
      <c r="AC73">
        <v>19.35568</v>
      </c>
      <c r="AD73">
        <v>27.3447</v>
      </c>
      <c r="AE73">
        <v>49.436556000000003</v>
      </c>
      <c r="AF73">
        <v>30.565999999999999</v>
      </c>
      <c r="AG73">
        <v>43.894799999999996</v>
      </c>
      <c r="AH73">
        <v>93.563599999999994</v>
      </c>
      <c r="AI73">
        <v>16.548999999999999</v>
      </c>
      <c r="AJ73">
        <v>0</v>
      </c>
      <c r="AK73">
        <v>52.029000000000003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62.244</v>
      </c>
      <c r="AR73">
        <v>17.664000000000001</v>
      </c>
      <c r="AS73">
        <v>10.492559999999999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2709.6905870000001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436</v>
      </c>
      <c r="M74">
        <v>92</v>
      </c>
      <c r="N74">
        <v>118.125</v>
      </c>
      <c r="O74">
        <v>61.83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147.26089999999999</v>
      </c>
      <c r="Y74">
        <v>0</v>
      </c>
      <c r="Z74">
        <v>13.1076</v>
      </c>
      <c r="AA74">
        <v>28.09872</v>
      </c>
      <c r="AB74">
        <v>26.34008</v>
      </c>
      <c r="AC74">
        <v>19.35568</v>
      </c>
      <c r="AD74">
        <v>27.3447</v>
      </c>
      <c r="AE74">
        <v>49.436556000000003</v>
      </c>
      <c r="AF74">
        <v>30.565999999999999</v>
      </c>
      <c r="AG74">
        <v>43.894799999999996</v>
      </c>
      <c r="AH74">
        <v>93.563599999999994</v>
      </c>
      <c r="AI74">
        <v>16.548999999999999</v>
      </c>
      <c r="AJ74">
        <v>0</v>
      </c>
      <c r="AK74">
        <v>52.029000000000003</v>
      </c>
      <c r="AL74">
        <v>53.451999999999998</v>
      </c>
      <c r="AM74">
        <v>0</v>
      </c>
      <c r="AN74">
        <v>0.57389999999999997</v>
      </c>
      <c r="AO74">
        <v>0</v>
      </c>
      <c r="AP74">
        <v>1.1529</v>
      </c>
      <c r="AQ74">
        <v>62.244</v>
      </c>
      <c r="AR74">
        <v>17.664000000000001</v>
      </c>
      <c r="AS74">
        <v>10.492559999999999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2715.860627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438</v>
      </c>
      <c r="M75">
        <v>92</v>
      </c>
      <c r="N75">
        <v>118.125</v>
      </c>
      <c r="O75">
        <v>61.83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147.26089999999999</v>
      </c>
      <c r="Y75">
        <v>0</v>
      </c>
      <c r="Z75">
        <v>13.1076</v>
      </c>
      <c r="AA75">
        <v>28.09872</v>
      </c>
      <c r="AB75">
        <v>26.34008</v>
      </c>
      <c r="AC75">
        <v>19.35568</v>
      </c>
      <c r="AD75">
        <v>27.3447</v>
      </c>
      <c r="AE75">
        <v>49.436556000000003</v>
      </c>
      <c r="AF75">
        <v>30.565999999999999</v>
      </c>
      <c r="AG75">
        <v>43.894799999999996</v>
      </c>
      <c r="AH75">
        <v>93.563599999999994</v>
      </c>
      <c r="AI75">
        <v>16.548999999999999</v>
      </c>
      <c r="AJ75">
        <v>0</v>
      </c>
      <c r="AK75">
        <v>52.029000000000003</v>
      </c>
      <c r="AL75">
        <v>53.451999999999998</v>
      </c>
      <c r="AM75">
        <v>0</v>
      </c>
      <c r="AN75">
        <v>0.57389999999999997</v>
      </c>
      <c r="AO75">
        <v>0</v>
      </c>
      <c r="AP75">
        <v>1.1529</v>
      </c>
      <c r="AQ75">
        <v>62.244</v>
      </c>
      <c r="AR75">
        <v>17.664000000000001</v>
      </c>
      <c r="AS75">
        <v>10.492559999999999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2717.860627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439</v>
      </c>
      <c r="M76">
        <v>92</v>
      </c>
      <c r="N76">
        <v>118.125</v>
      </c>
      <c r="O76">
        <v>61.83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147.26089999999999</v>
      </c>
      <c r="Y76">
        <v>0</v>
      </c>
      <c r="Z76">
        <v>13.1076</v>
      </c>
      <c r="AA76">
        <v>28.09872</v>
      </c>
      <c r="AB76">
        <v>26.34008</v>
      </c>
      <c r="AC76">
        <v>19.35568</v>
      </c>
      <c r="AD76">
        <v>27.3447</v>
      </c>
      <c r="AE76">
        <v>28.225999999999999</v>
      </c>
      <c r="AF76">
        <v>30.565999999999999</v>
      </c>
      <c r="AG76">
        <v>43.894799999999996</v>
      </c>
      <c r="AH76">
        <v>93.563599999999994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62.244</v>
      </c>
      <c r="AR76">
        <v>17.664000000000001</v>
      </c>
      <c r="AS76">
        <v>10.492559999999999</v>
      </c>
      <c r="AT76">
        <v>14.720931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2697.3742309999998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439</v>
      </c>
      <c r="M77">
        <v>92</v>
      </c>
      <c r="N77">
        <v>118.125</v>
      </c>
      <c r="O77">
        <v>61.83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147.26089999999999</v>
      </c>
      <c r="Y77">
        <v>0</v>
      </c>
      <c r="Z77">
        <v>13.1076</v>
      </c>
      <c r="AA77">
        <v>28.09872</v>
      </c>
      <c r="AB77">
        <v>26.34008</v>
      </c>
      <c r="AC77">
        <v>19.35568</v>
      </c>
      <c r="AD77">
        <v>27.3447</v>
      </c>
      <c r="AE77">
        <v>28.225999999999999</v>
      </c>
      <c r="AF77">
        <v>30.565999999999999</v>
      </c>
      <c r="AG77">
        <v>43.894799999999996</v>
      </c>
      <c r="AH77">
        <v>93.563599999999994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62.244</v>
      </c>
      <c r="AR77">
        <v>17.664000000000001</v>
      </c>
      <c r="AS77">
        <v>10.492559999999999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2697.650071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443</v>
      </c>
      <c r="M78">
        <v>92</v>
      </c>
      <c r="N78">
        <v>118.125</v>
      </c>
      <c r="O78">
        <v>61.83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147.26089999999999</v>
      </c>
      <c r="Y78">
        <v>0</v>
      </c>
      <c r="Z78">
        <v>13.1076</v>
      </c>
      <c r="AA78">
        <v>28.09872</v>
      </c>
      <c r="AB78">
        <v>26.34008</v>
      </c>
      <c r="AC78">
        <v>19.35568</v>
      </c>
      <c r="AD78">
        <v>27.3447</v>
      </c>
      <c r="AE78">
        <v>14.113</v>
      </c>
      <c r="AF78">
        <v>30.565999999999999</v>
      </c>
      <c r="AG78">
        <v>43.894799999999996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62.244</v>
      </c>
      <c r="AR78">
        <v>17.664000000000001</v>
      </c>
      <c r="AS78">
        <v>24.48264</v>
      </c>
      <c r="AT78">
        <v>13.130474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2699.6608539999997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443</v>
      </c>
      <c r="M79">
        <v>92</v>
      </c>
      <c r="N79">
        <v>118.125</v>
      </c>
      <c r="O79">
        <v>61.83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147.26089999999999</v>
      </c>
      <c r="Y79">
        <v>0</v>
      </c>
      <c r="Z79">
        <v>13.1076</v>
      </c>
      <c r="AA79">
        <v>28.09872</v>
      </c>
      <c r="AB79">
        <v>26.34008</v>
      </c>
      <c r="AC79">
        <v>19.35568</v>
      </c>
      <c r="AD79">
        <v>27.3447</v>
      </c>
      <c r="AE79">
        <v>14.113</v>
      </c>
      <c r="AF79">
        <v>9.0711999999999993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62.244</v>
      </c>
      <c r="AR79">
        <v>17.664000000000001</v>
      </c>
      <c r="AS79">
        <v>24.48264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2635.8173509999997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443</v>
      </c>
      <c r="M80">
        <v>92</v>
      </c>
      <c r="N80">
        <v>118.125</v>
      </c>
      <c r="O80">
        <v>61.83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147.26089999999999</v>
      </c>
      <c r="Y80">
        <v>0</v>
      </c>
      <c r="Z80">
        <v>13.1076</v>
      </c>
      <c r="AA80">
        <v>28.09872</v>
      </c>
      <c r="AB80">
        <v>26.34008</v>
      </c>
      <c r="AC80">
        <v>9.6778399999999998</v>
      </c>
      <c r="AD80">
        <v>27.3447</v>
      </c>
      <c r="AE80">
        <v>3.8490000000000002</v>
      </c>
      <c r="AF80">
        <v>8.8740000000000006</v>
      </c>
      <c r="AG80">
        <v>43.894799999999996</v>
      </c>
      <c r="AH80">
        <v>93.563599999999994</v>
      </c>
      <c r="AI80">
        <v>0</v>
      </c>
      <c r="AJ80">
        <v>0</v>
      </c>
      <c r="AK80">
        <v>52.029000000000003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62.244</v>
      </c>
      <c r="AR80">
        <v>17.664000000000001</v>
      </c>
      <c r="AS80">
        <v>24.48264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2600.3503110000001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443</v>
      </c>
      <c r="M81">
        <v>92</v>
      </c>
      <c r="N81">
        <v>118.125</v>
      </c>
      <c r="O81">
        <v>61.83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147.26089999999999</v>
      </c>
      <c r="Y81">
        <v>0</v>
      </c>
      <c r="Z81">
        <v>13.1076</v>
      </c>
      <c r="AA81">
        <v>28.09872</v>
      </c>
      <c r="AB81">
        <v>13.17004</v>
      </c>
      <c r="AC81">
        <v>9.6778399999999998</v>
      </c>
      <c r="AD81">
        <v>27.3447</v>
      </c>
      <c r="AE81">
        <v>3.8490000000000002</v>
      </c>
      <c r="AF81">
        <v>8.8740000000000006</v>
      </c>
      <c r="AG81">
        <v>43.894799999999996</v>
      </c>
      <c r="AH81">
        <v>70.172700000000006</v>
      </c>
      <c r="AI81">
        <v>0</v>
      </c>
      <c r="AJ81">
        <v>0</v>
      </c>
      <c r="AK81">
        <v>52.029000000000003</v>
      </c>
      <c r="AL81">
        <v>10.458</v>
      </c>
      <c r="AM81">
        <v>0</v>
      </c>
      <c r="AN81">
        <v>0.57389999999999997</v>
      </c>
      <c r="AO81">
        <v>0</v>
      </c>
      <c r="AP81">
        <v>1.1529</v>
      </c>
      <c r="AQ81">
        <v>62.244</v>
      </c>
      <c r="AR81">
        <v>8.8320000000000007</v>
      </c>
      <c r="AS81">
        <v>24.48264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2554.957371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443</v>
      </c>
      <c r="M82">
        <v>92</v>
      </c>
      <c r="N82">
        <v>118.125</v>
      </c>
      <c r="O82">
        <v>61.83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147.26089999999999</v>
      </c>
      <c r="Y82">
        <v>0</v>
      </c>
      <c r="Z82">
        <v>13.1076</v>
      </c>
      <c r="AA82">
        <v>28.09872</v>
      </c>
      <c r="AB82">
        <v>13.17004</v>
      </c>
      <c r="AC82">
        <v>3.5655199999999998</v>
      </c>
      <c r="AD82">
        <v>18.272072000000001</v>
      </c>
      <c r="AE82">
        <v>3.8490000000000002</v>
      </c>
      <c r="AF82">
        <v>8.8740000000000006</v>
      </c>
      <c r="AG82">
        <v>43.894799999999996</v>
      </c>
      <c r="AH82">
        <v>33.429099999999998</v>
      </c>
      <c r="AI82">
        <v>0</v>
      </c>
      <c r="AJ82">
        <v>0</v>
      </c>
      <c r="AK82">
        <v>52.029000000000003</v>
      </c>
      <c r="AL82">
        <v>10.458</v>
      </c>
      <c r="AM82">
        <v>0</v>
      </c>
      <c r="AN82">
        <v>0.57389999999999997</v>
      </c>
      <c r="AO82">
        <v>0</v>
      </c>
      <c r="AP82">
        <v>1.1529</v>
      </c>
      <c r="AQ82">
        <v>62.244</v>
      </c>
      <c r="AR82">
        <v>8.8320000000000007</v>
      </c>
      <c r="AS82">
        <v>10.7616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2489.3077829999997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443</v>
      </c>
      <c r="M83">
        <v>92</v>
      </c>
      <c r="N83">
        <v>118.125</v>
      </c>
      <c r="O83">
        <v>61.83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147.26089999999999</v>
      </c>
      <c r="Y83">
        <v>0</v>
      </c>
      <c r="Z83">
        <v>13.2</v>
      </c>
      <c r="AA83">
        <v>28.09872</v>
      </c>
      <c r="AB83">
        <v>13.17004</v>
      </c>
      <c r="AC83">
        <v>0</v>
      </c>
      <c r="AD83">
        <v>9.1360360000000007</v>
      </c>
      <c r="AE83">
        <v>3.8490000000000002</v>
      </c>
      <c r="AF83">
        <v>8.8740000000000006</v>
      </c>
      <c r="AG83">
        <v>43.894799999999996</v>
      </c>
      <c r="AH83">
        <v>18.940000000000001</v>
      </c>
      <c r="AI83">
        <v>0</v>
      </c>
      <c r="AJ83">
        <v>0</v>
      </c>
      <c r="AK83">
        <v>52.029000000000003</v>
      </c>
      <c r="AL83">
        <v>10.458</v>
      </c>
      <c r="AM83">
        <v>0</v>
      </c>
      <c r="AN83">
        <v>0.57389999999999997</v>
      </c>
      <c r="AO83">
        <v>0</v>
      </c>
      <c r="AP83">
        <v>1.1529</v>
      </c>
      <c r="AQ83">
        <v>62.244</v>
      </c>
      <c r="AR83">
        <v>8.8320000000000007</v>
      </c>
      <c r="AS83">
        <v>10.492559999999999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2461.9404869999998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443</v>
      </c>
      <c r="M84">
        <v>92</v>
      </c>
      <c r="N84">
        <v>118.125</v>
      </c>
      <c r="O84">
        <v>61.83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147.26089999999999</v>
      </c>
      <c r="Y84">
        <v>0</v>
      </c>
      <c r="Z84">
        <v>6.6</v>
      </c>
      <c r="AA84">
        <v>28.09872</v>
      </c>
      <c r="AB84">
        <v>13.17004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52.029000000000003</v>
      </c>
      <c r="AL84">
        <v>10.458</v>
      </c>
      <c r="AM84">
        <v>0</v>
      </c>
      <c r="AN84">
        <v>0.57389999999999997</v>
      </c>
      <c r="AO84">
        <v>0</v>
      </c>
      <c r="AP84">
        <v>1.1529</v>
      </c>
      <c r="AQ84">
        <v>62.244</v>
      </c>
      <c r="AR84">
        <v>8.8320000000000007</v>
      </c>
      <c r="AS84">
        <v>10.492559999999999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2427.264451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443</v>
      </c>
      <c r="M85">
        <v>92</v>
      </c>
      <c r="N85">
        <v>118.125</v>
      </c>
      <c r="O85">
        <v>61.83</v>
      </c>
      <c r="P85">
        <v>103.96875</v>
      </c>
      <c r="Q85">
        <v>21.821809999999999</v>
      </c>
      <c r="R85">
        <v>42.390099999999997</v>
      </c>
      <c r="S85">
        <v>26.3901</v>
      </c>
      <c r="T85">
        <v>0</v>
      </c>
      <c r="U85">
        <v>418.77</v>
      </c>
      <c r="V85">
        <v>0</v>
      </c>
      <c r="W85">
        <v>0</v>
      </c>
      <c r="X85">
        <v>147.26089999999999</v>
      </c>
      <c r="Y85">
        <v>0</v>
      </c>
      <c r="Z85">
        <v>0</v>
      </c>
      <c r="AA85">
        <v>28.09872</v>
      </c>
      <c r="AB85">
        <v>13.17004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62.244</v>
      </c>
      <c r="AR85">
        <v>39.744</v>
      </c>
      <c r="AS85">
        <v>10.492559999999999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2451.5764510000004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443</v>
      </c>
      <c r="M86">
        <v>92</v>
      </c>
      <c r="N86">
        <v>118.125</v>
      </c>
      <c r="O86">
        <v>61.83</v>
      </c>
      <c r="P86">
        <v>103.96875</v>
      </c>
      <c r="Q86">
        <v>21.821809999999999</v>
      </c>
      <c r="R86">
        <v>42.390099999999997</v>
      </c>
      <c r="S86">
        <v>26.3901</v>
      </c>
      <c r="T86">
        <v>0</v>
      </c>
      <c r="U86">
        <v>418.77</v>
      </c>
      <c r="V86">
        <v>0</v>
      </c>
      <c r="W86">
        <v>0</v>
      </c>
      <c r="X86">
        <v>147.26089999999999</v>
      </c>
      <c r="Y86">
        <v>0</v>
      </c>
      <c r="Z86">
        <v>0</v>
      </c>
      <c r="AA86">
        <v>19.75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1.6653</v>
      </c>
      <c r="AQ86">
        <v>46.683</v>
      </c>
      <c r="AR86">
        <v>39.744</v>
      </c>
      <c r="AS86">
        <v>10.492559999999999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2415.0090910000004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443</v>
      </c>
      <c r="M87">
        <v>92</v>
      </c>
      <c r="N87">
        <v>118.125</v>
      </c>
      <c r="O87">
        <v>61.83</v>
      </c>
      <c r="P87">
        <v>103.96875</v>
      </c>
      <c r="Q87">
        <v>21.821809999999999</v>
      </c>
      <c r="R87">
        <v>42.390099999999997</v>
      </c>
      <c r="S87">
        <v>26.3901</v>
      </c>
      <c r="T87">
        <v>0</v>
      </c>
      <c r="U87">
        <v>418.77</v>
      </c>
      <c r="V87">
        <v>0</v>
      </c>
      <c r="W87">
        <v>0</v>
      </c>
      <c r="X87">
        <v>147.26089999999999</v>
      </c>
      <c r="Y87">
        <v>0</v>
      </c>
      <c r="Z87">
        <v>0</v>
      </c>
      <c r="AA87">
        <v>14.061999999999999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1.6653</v>
      </c>
      <c r="AQ87">
        <v>31.122</v>
      </c>
      <c r="AR87">
        <v>8.8320000000000007</v>
      </c>
      <c r="AS87">
        <v>15.87336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2368.2288909999997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686.44209999999998</v>
      </c>
      <c r="L88">
        <v>315</v>
      </c>
      <c r="M88">
        <v>92</v>
      </c>
      <c r="N88">
        <v>118.125</v>
      </c>
      <c r="O88">
        <v>61.83</v>
      </c>
      <c r="P88">
        <v>103.96875</v>
      </c>
      <c r="Q88">
        <v>21.821809999999999</v>
      </c>
      <c r="R88">
        <v>42.390099999999997</v>
      </c>
      <c r="S88">
        <v>26.3901</v>
      </c>
      <c r="T88">
        <v>0</v>
      </c>
      <c r="U88">
        <v>418.77</v>
      </c>
      <c r="V88">
        <v>0</v>
      </c>
      <c r="W88">
        <v>0</v>
      </c>
      <c r="X88">
        <v>147.26089999999999</v>
      </c>
      <c r="Y88">
        <v>0</v>
      </c>
      <c r="Z88">
        <v>0</v>
      </c>
      <c r="AA88">
        <v>14.061999999999999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1.6653</v>
      </c>
      <c r="AQ88">
        <v>15.561</v>
      </c>
      <c r="AR88">
        <v>8.8320000000000007</v>
      </c>
      <c r="AS88">
        <v>15.87336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2224.6678910000001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686.44209999999998</v>
      </c>
      <c r="L89">
        <v>305</v>
      </c>
      <c r="M89">
        <v>92</v>
      </c>
      <c r="N89">
        <v>118.125</v>
      </c>
      <c r="O89">
        <v>61.83</v>
      </c>
      <c r="P89">
        <v>103.96875</v>
      </c>
      <c r="Q89">
        <v>21.821809999999999</v>
      </c>
      <c r="R89">
        <v>42.390099999999997</v>
      </c>
      <c r="S89">
        <v>26.3901</v>
      </c>
      <c r="T89">
        <v>0</v>
      </c>
      <c r="U89">
        <v>418.77</v>
      </c>
      <c r="V89">
        <v>0</v>
      </c>
      <c r="W89">
        <v>0</v>
      </c>
      <c r="X89">
        <v>147.26089999999999</v>
      </c>
      <c r="Y89">
        <v>0</v>
      </c>
      <c r="Z89">
        <v>0</v>
      </c>
      <c r="AA89">
        <v>14.061999999999999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1.6653</v>
      </c>
      <c r="AQ89">
        <v>0</v>
      </c>
      <c r="AR89">
        <v>8.8320000000000007</v>
      </c>
      <c r="AS89">
        <v>15.87336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2199.1068909999999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686.44209999999998</v>
      </c>
      <c r="L90">
        <v>275</v>
      </c>
      <c r="M90">
        <v>92</v>
      </c>
      <c r="N90">
        <v>118.125</v>
      </c>
      <c r="O90">
        <v>61.83</v>
      </c>
      <c r="P90">
        <v>103.96875</v>
      </c>
      <c r="Q90">
        <v>21.821809999999999</v>
      </c>
      <c r="R90">
        <v>42.390099999999997</v>
      </c>
      <c r="S90">
        <v>26.3901</v>
      </c>
      <c r="T90">
        <v>0</v>
      </c>
      <c r="U90">
        <v>418.77</v>
      </c>
      <c r="V90">
        <v>0</v>
      </c>
      <c r="W90">
        <v>0</v>
      </c>
      <c r="X90">
        <v>147.26089999999999</v>
      </c>
      <c r="Y90">
        <v>0</v>
      </c>
      <c r="Z90">
        <v>0</v>
      </c>
      <c r="AA90">
        <v>14.061999999999999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0</v>
      </c>
      <c r="AR90">
        <v>8.8320000000000007</v>
      </c>
      <c r="AS90">
        <v>15.87336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2169.1068909999999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617</v>
      </c>
      <c r="L91">
        <v>227.67</v>
      </c>
      <c r="M91">
        <v>92</v>
      </c>
      <c r="N91">
        <v>118.125</v>
      </c>
      <c r="O91">
        <v>61.83</v>
      </c>
      <c r="P91">
        <v>103.96875</v>
      </c>
      <c r="Q91">
        <v>14.20181</v>
      </c>
      <c r="R91">
        <v>33.870168999999997</v>
      </c>
      <c r="S91">
        <v>20.069613</v>
      </c>
      <c r="T91">
        <v>0</v>
      </c>
      <c r="U91">
        <v>418.77</v>
      </c>
      <c r="V91">
        <v>0</v>
      </c>
      <c r="W91">
        <v>0</v>
      </c>
      <c r="X91">
        <v>147.26089999999999</v>
      </c>
      <c r="Y91">
        <v>0</v>
      </c>
      <c r="Z91">
        <v>0</v>
      </c>
      <c r="AA91">
        <v>11.85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0</v>
      </c>
      <c r="AR91">
        <v>8.8320000000000007</v>
      </c>
      <c r="AS91">
        <v>15.87336</v>
      </c>
      <c r="AT91">
        <v>14.36204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2027.027642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</v>
      </c>
      <c r="L92">
        <v>227.67</v>
      </c>
      <c r="M92">
        <v>92</v>
      </c>
      <c r="N92">
        <v>118.125</v>
      </c>
      <c r="O92">
        <v>61.83</v>
      </c>
      <c r="P92">
        <v>103.96875</v>
      </c>
      <c r="Q92">
        <v>14.20181</v>
      </c>
      <c r="R92">
        <v>29.177700000000002</v>
      </c>
      <c r="S92">
        <v>18.500499999999999</v>
      </c>
      <c r="T92">
        <v>0</v>
      </c>
      <c r="U92">
        <v>418.77</v>
      </c>
      <c r="V92">
        <v>0</v>
      </c>
      <c r="W92">
        <v>0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8.8320000000000007</v>
      </c>
      <c r="AS92">
        <v>15.87336</v>
      </c>
      <c r="AT92">
        <v>13.297537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2047.8515570000002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518.6</v>
      </c>
      <c r="L93">
        <v>221.67</v>
      </c>
      <c r="M93">
        <v>92</v>
      </c>
      <c r="N93">
        <v>118.125</v>
      </c>
      <c r="O93">
        <v>61.83</v>
      </c>
      <c r="P93">
        <v>103.96875</v>
      </c>
      <c r="Q93">
        <v>14.20181</v>
      </c>
      <c r="R93">
        <v>29.177700000000002</v>
      </c>
      <c r="S93">
        <v>18.500499999999999</v>
      </c>
      <c r="T93">
        <v>0</v>
      </c>
      <c r="U93">
        <v>418.77</v>
      </c>
      <c r="V93">
        <v>0</v>
      </c>
      <c r="W93">
        <v>0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8.8320000000000007</v>
      </c>
      <c r="AS93">
        <v>15.87336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1905.1507910000003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491.77</v>
      </c>
      <c r="L94">
        <v>221.67</v>
      </c>
      <c r="M94">
        <v>92</v>
      </c>
      <c r="N94">
        <v>118.125</v>
      </c>
      <c r="O94">
        <v>61.83</v>
      </c>
      <c r="P94">
        <v>103.96875</v>
      </c>
      <c r="Q94">
        <v>14.20181</v>
      </c>
      <c r="R94">
        <v>29.177700000000002</v>
      </c>
      <c r="S94">
        <v>18.500499999999999</v>
      </c>
      <c r="T94">
        <v>0</v>
      </c>
      <c r="U94">
        <v>418.77</v>
      </c>
      <c r="V94">
        <v>0</v>
      </c>
      <c r="W94">
        <v>0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8.8320000000000007</v>
      </c>
      <c r="AS94">
        <v>15.87336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1878.3207910000003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471.77</v>
      </c>
      <c r="L95">
        <v>221.67</v>
      </c>
      <c r="M95">
        <v>92</v>
      </c>
      <c r="N95">
        <v>118.125</v>
      </c>
      <c r="O95">
        <v>61.83</v>
      </c>
      <c r="P95">
        <v>103.96875</v>
      </c>
      <c r="Q95">
        <v>14.20181</v>
      </c>
      <c r="R95">
        <v>29.177700000000002</v>
      </c>
      <c r="S95">
        <v>18.500499999999999</v>
      </c>
      <c r="T95">
        <v>0</v>
      </c>
      <c r="U95">
        <v>418.77</v>
      </c>
      <c r="V95">
        <v>0</v>
      </c>
      <c r="W95">
        <v>0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18.216000000000001</v>
      </c>
      <c r="AS95">
        <v>15.87336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1867.7047910000001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472.77</v>
      </c>
      <c r="L96">
        <v>221.67</v>
      </c>
      <c r="M96">
        <v>92</v>
      </c>
      <c r="N96">
        <v>118.125</v>
      </c>
      <c r="O96">
        <v>61.83</v>
      </c>
      <c r="P96">
        <v>103.96875</v>
      </c>
      <c r="Q96">
        <v>14.20181</v>
      </c>
      <c r="R96">
        <v>29.177700000000002</v>
      </c>
      <c r="S96">
        <v>18.500499999999999</v>
      </c>
      <c r="T96">
        <v>0</v>
      </c>
      <c r="U96">
        <v>418.77</v>
      </c>
      <c r="V96">
        <v>0</v>
      </c>
      <c r="W96">
        <v>0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18.216000000000001</v>
      </c>
      <c r="AS96">
        <v>15.87336</v>
      </c>
      <c r="AT96">
        <v>14.859385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1868.567405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408.77</v>
      </c>
      <c r="L97">
        <v>221.67</v>
      </c>
      <c r="M97">
        <v>92</v>
      </c>
      <c r="N97">
        <v>118.125</v>
      </c>
      <c r="O97">
        <v>61.83</v>
      </c>
      <c r="P97">
        <v>103.96875</v>
      </c>
      <c r="Q97">
        <v>14.20181</v>
      </c>
      <c r="R97">
        <v>29.177700000000002</v>
      </c>
      <c r="S97">
        <v>18.500499999999999</v>
      </c>
      <c r="T97">
        <v>0</v>
      </c>
      <c r="U97">
        <v>418.77</v>
      </c>
      <c r="V97">
        <v>0</v>
      </c>
      <c r="W97">
        <v>0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1.0247999999999999</v>
      </c>
      <c r="AQ97">
        <v>0</v>
      </c>
      <c r="AR97">
        <v>39.744</v>
      </c>
      <c r="AS97">
        <v>15.87336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1795.5922910000002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374.41590100000002</v>
      </c>
      <c r="L98">
        <v>221.67</v>
      </c>
      <c r="M98">
        <v>92</v>
      </c>
      <c r="N98">
        <v>118.125</v>
      </c>
      <c r="O98">
        <v>61.83</v>
      </c>
      <c r="P98">
        <v>103.96875</v>
      </c>
      <c r="Q98">
        <v>14.20181</v>
      </c>
      <c r="R98">
        <v>29.177700000000002</v>
      </c>
      <c r="S98">
        <v>18.500499999999999</v>
      </c>
      <c r="T98">
        <v>0</v>
      </c>
      <c r="U98">
        <v>418.77</v>
      </c>
      <c r="V98">
        <v>0</v>
      </c>
      <c r="W98">
        <v>0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1.0247999999999999</v>
      </c>
      <c r="AQ98">
        <v>0</v>
      </c>
      <c r="AR98">
        <v>39.744</v>
      </c>
      <c r="AS98">
        <v>15.87336</v>
      </c>
      <c r="AT98">
        <v>14.418082999999999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1760.6595040000002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14.172708341</v>
      </c>
      <c r="L99">
        <f t="shared" si="2"/>
        <v>8.5355899999999956</v>
      </c>
      <c r="M99">
        <f t="shared" si="2"/>
        <v>2.0680396000000001</v>
      </c>
      <c r="N99">
        <f t="shared" si="2"/>
        <v>2.7767751749999996</v>
      </c>
      <c r="O99">
        <f t="shared" si="2"/>
        <v>1.4761276249999984</v>
      </c>
      <c r="P99">
        <f t="shared" si="2"/>
        <v>2.3788084999999999</v>
      </c>
      <c r="Q99">
        <f t="shared" si="2"/>
        <v>0.43014440174999957</v>
      </c>
      <c r="R99">
        <f t="shared" si="2"/>
        <v>0.83236617950000091</v>
      </c>
      <c r="S99">
        <f t="shared" si="2"/>
        <v>0.53612182625000016</v>
      </c>
      <c r="T99">
        <f t="shared" si="2"/>
        <v>0</v>
      </c>
      <c r="U99">
        <f t="shared" si="2"/>
        <v>8.9868487499999965</v>
      </c>
      <c r="V99">
        <f t="shared" si="2"/>
        <v>0</v>
      </c>
      <c r="W99">
        <f t="shared" si="2"/>
        <v>0</v>
      </c>
      <c r="X99">
        <f t="shared" si="2"/>
        <v>3.1255271607499973</v>
      </c>
      <c r="Y99">
        <f t="shared" si="2"/>
        <v>0</v>
      </c>
      <c r="Z99">
        <f t="shared" si="2"/>
        <v>8.0318699999999979E-2</v>
      </c>
      <c r="AA99">
        <f t="shared" si="2"/>
        <v>0.23702053999999984</v>
      </c>
      <c r="AB99">
        <f t="shared" si="2"/>
        <v>0.14155793499999997</v>
      </c>
      <c r="AC99">
        <f t="shared" si="2"/>
        <v>0.11460600000000003</v>
      </c>
      <c r="AD99">
        <f t="shared" si="2"/>
        <v>0.14595828074999997</v>
      </c>
      <c r="AE99">
        <f t="shared" si="2"/>
        <v>0.26979052300000012</v>
      </c>
      <c r="AF99">
        <f t="shared" si="2"/>
        <v>0.25172580000000017</v>
      </c>
      <c r="AG99">
        <f t="shared" si="2"/>
        <v>1.0534752000000005</v>
      </c>
      <c r="AH99">
        <f t="shared" si="2"/>
        <v>0.61540794999999993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0.32361700000000015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4.2529199999999961E-2</v>
      </c>
      <c r="AQ99">
        <f t="shared" si="2"/>
        <v>0.45863999999999977</v>
      </c>
      <c r="AR99">
        <f t="shared" si="2"/>
        <v>0.44104800000000027</v>
      </c>
      <c r="AS99">
        <f t="shared" si="2"/>
        <v>0.33542562000000026</v>
      </c>
      <c r="AT99">
        <f t="shared" si="2"/>
        <v>0.35284841900000025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51.497689326999996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377.304171</v>
      </c>
      <c r="L3">
        <v>208.41691499999999</v>
      </c>
      <c r="M3">
        <v>88.218800000000002</v>
      </c>
      <c r="N3">
        <v>113.270062</v>
      </c>
      <c r="O3">
        <v>57.715712000000003</v>
      </c>
      <c r="P3">
        <v>88.287841</v>
      </c>
      <c r="Q3">
        <v>9.4355759999999993</v>
      </c>
      <c r="R3">
        <v>20.175001999999999</v>
      </c>
      <c r="S3">
        <v>13.630623999999999</v>
      </c>
      <c r="T3">
        <v>0</v>
      </c>
      <c r="U3">
        <v>334.63212800000002</v>
      </c>
      <c r="V3">
        <v>0</v>
      </c>
      <c r="W3">
        <v>0</v>
      </c>
      <c r="X3">
        <v>112.44147700000001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49.890608</v>
      </c>
      <c r="AL3">
        <v>10.028176</v>
      </c>
      <c r="AM3">
        <v>0</v>
      </c>
      <c r="AN3">
        <v>0.55031300000000005</v>
      </c>
      <c r="AO3">
        <v>0</v>
      </c>
      <c r="AP3">
        <v>2.4567019999999999</v>
      </c>
      <c r="AQ3">
        <v>0</v>
      </c>
      <c r="AR3">
        <v>17.996635000000001</v>
      </c>
      <c r="AS3">
        <v>10.319298</v>
      </c>
      <c r="AT3">
        <v>14.380404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1581.6926979999996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360.19567699999999</v>
      </c>
      <c r="L4">
        <v>208.41691499999999</v>
      </c>
      <c r="M4">
        <v>88.218800000000002</v>
      </c>
      <c r="N4">
        <v>113.270062</v>
      </c>
      <c r="O4">
        <v>57.715712000000003</v>
      </c>
      <c r="P4">
        <v>88.287841</v>
      </c>
      <c r="Q4">
        <v>9.4355759999999993</v>
      </c>
      <c r="R4">
        <v>20.175001999999999</v>
      </c>
      <c r="S4">
        <v>13.434123</v>
      </c>
      <c r="T4">
        <v>0</v>
      </c>
      <c r="U4">
        <v>334.63212800000002</v>
      </c>
      <c r="V4">
        <v>0</v>
      </c>
      <c r="W4">
        <v>0</v>
      </c>
      <c r="X4">
        <v>112.44147700000001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49.890608</v>
      </c>
      <c r="AL4">
        <v>10.028176</v>
      </c>
      <c r="AM4">
        <v>0</v>
      </c>
      <c r="AN4">
        <v>0.55031300000000005</v>
      </c>
      <c r="AO4">
        <v>0</v>
      </c>
      <c r="AP4">
        <v>2.4567019999999999</v>
      </c>
      <c r="AQ4">
        <v>0</v>
      </c>
      <c r="AR4">
        <v>17.996635000000001</v>
      </c>
      <c r="AS4">
        <v>10.319298</v>
      </c>
      <c r="AT4">
        <v>14.380404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1564.3877029999996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360.20623699999999</v>
      </c>
      <c r="L5">
        <v>208.41691499999999</v>
      </c>
      <c r="M5">
        <v>88.218800000000002</v>
      </c>
      <c r="N5">
        <v>113.270062</v>
      </c>
      <c r="O5">
        <v>57.715712000000003</v>
      </c>
      <c r="P5">
        <v>88.287841</v>
      </c>
      <c r="Q5">
        <v>9.4355759999999993</v>
      </c>
      <c r="R5">
        <v>20.175001999999999</v>
      </c>
      <c r="S5">
        <v>13.434123</v>
      </c>
      <c r="T5">
        <v>0</v>
      </c>
      <c r="U5">
        <v>334.63212800000002</v>
      </c>
      <c r="V5">
        <v>0</v>
      </c>
      <c r="W5">
        <v>0</v>
      </c>
      <c r="X5">
        <v>98.258578999999997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49.890608</v>
      </c>
      <c r="AL5">
        <v>10.028176</v>
      </c>
      <c r="AM5">
        <v>0</v>
      </c>
      <c r="AN5">
        <v>0.55031300000000005</v>
      </c>
      <c r="AO5">
        <v>0</v>
      </c>
      <c r="AP5">
        <v>2.4567019999999999</v>
      </c>
      <c r="AQ5">
        <v>0</v>
      </c>
      <c r="AR5">
        <v>17.996635000000001</v>
      </c>
      <c r="AS5">
        <v>10.319298</v>
      </c>
      <c r="AT5">
        <v>14.380404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1550.2153649999998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360.20010500000001</v>
      </c>
      <c r="L6">
        <v>208.41691499999999</v>
      </c>
      <c r="M6">
        <v>88.218800000000002</v>
      </c>
      <c r="N6">
        <v>113.270062</v>
      </c>
      <c r="O6">
        <v>57.715712000000003</v>
      </c>
      <c r="P6">
        <v>88.287841</v>
      </c>
      <c r="Q6">
        <v>9.4355759999999993</v>
      </c>
      <c r="R6">
        <v>20.175001999999999</v>
      </c>
      <c r="S6">
        <v>13.434123</v>
      </c>
      <c r="T6">
        <v>0</v>
      </c>
      <c r="U6">
        <v>334.63212800000002</v>
      </c>
      <c r="V6">
        <v>0</v>
      </c>
      <c r="W6">
        <v>0</v>
      </c>
      <c r="X6">
        <v>65.739828000000003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49.890608</v>
      </c>
      <c r="AL6">
        <v>10.028176</v>
      </c>
      <c r="AM6">
        <v>0</v>
      </c>
      <c r="AN6">
        <v>0.55031300000000005</v>
      </c>
      <c r="AO6">
        <v>0</v>
      </c>
      <c r="AP6">
        <v>2.4567019999999999</v>
      </c>
      <c r="AQ6">
        <v>0</v>
      </c>
      <c r="AR6">
        <v>17.996635000000001</v>
      </c>
      <c r="AS6">
        <v>10.319298</v>
      </c>
      <c r="AT6">
        <v>14.257262000000001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1517.5673399999998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360.20623699999999</v>
      </c>
      <c r="L7">
        <v>208.41691499999999</v>
      </c>
      <c r="M7">
        <v>77.887227999999993</v>
      </c>
      <c r="N7">
        <v>113.270062</v>
      </c>
      <c r="O7">
        <v>57.715712000000003</v>
      </c>
      <c r="P7">
        <v>75.300020000000004</v>
      </c>
      <c r="Q7">
        <v>9.4355759999999993</v>
      </c>
      <c r="R7">
        <v>15.754727000000001</v>
      </c>
      <c r="S7">
        <v>13.434123</v>
      </c>
      <c r="T7">
        <v>0</v>
      </c>
      <c r="U7">
        <v>334.63212800000002</v>
      </c>
      <c r="V7">
        <v>0</v>
      </c>
      <c r="W7">
        <v>0</v>
      </c>
      <c r="X7">
        <v>64.697079000000002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49.890608</v>
      </c>
      <c r="AL7">
        <v>10.028176</v>
      </c>
      <c r="AM7">
        <v>0</v>
      </c>
      <c r="AN7">
        <v>0.55031300000000005</v>
      </c>
      <c r="AO7">
        <v>0</v>
      </c>
      <c r="AP7">
        <v>2.4567019999999999</v>
      </c>
      <c r="AQ7">
        <v>0</v>
      </c>
      <c r="AR7">
        <v>17.996635000000001</v>
      </c>
      <c r="AS7">
        <v>10.319298</v>
      </c>
      <c r="AT7">
        <v>14.380404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1488.9141969999998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360.20010500000001</v>
      </c>
      <c r="L8">
        <v>208.41691499999999</v>
      </c>
      <c r="M8">
        <v>80.763928000000007</v>
      </c>
      <c r="N8">
        <v>113.270062</v>
      </c>
      <c r="O8">
        <v>57.715712000000003</v>
      </c>
      <c r="P8">
        <v>75.300020000000004</v>
      </c>
      <c r="Q8">
        <v>9.4355759999999993</v>
      </c>
      <c r="R8">
        <v>15.754727000000001</v>
      </c>
      <c r="S8">
        <v>13.434123</v>
      </c>
      <c r="T8">
        <v>0</v>
      </c>
      <c r="U8">
        <v>334.63212800000002</v>
      </c>
      <c r="V8">
        <v>0</v>
      </c>
      <c r="W8">
        <v>0</v>
      </c>
      <c r="X8">
        <v>64.697079000000002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49.890608</v>
      </c>
      <c r="AL8">
        <v>10.028176</v>
      </c>
      <c r="AM8">
        <v>0</v>
      </c>
      <c r="AN8">
        <v>0.55031300000000005</v>
      </c>
      <c r="AO8">
        <v>0</v>
      </c>
      <c r="AP8">
        <v>2.4567019999999999</v>
      </c>
      <c r="AQ8">
        <v>0</v>
      </c>
      <c r="AR8">
        <v>17.996635000000001</v>
      </c>
      <c r="AS8">
        <v>10.319298</v>
      </c>
      <c r="AT8">
        <v>8.914282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1486.3186429999998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360.20623699999999</v>
      </c>
      <c r="L9">
        <v>208.41691499999999</v>
      </c>
      <c r="M9">
        <v>54.873627999999997</v>
      </c>
      <c r="N9">
        <v>113.270062</v>
      </c>
      <c r="O9">
        <v>57.715712000000003</v>
      </c>
      <c r="P9">
        <v>75.300020000000004</v>
      </c>
      <c r="Q9">
        <v>9.4355759999999993</v>
      </c>
      <c r="R9">
        <v>15.754727000000001</v>
      </c>
      <c r="S9">
        <v>13.434123</v>
      </c>
      <c r="T9">
        <v>0</v>
      </c>
      <c r="U9">
        <v>334.63212800000002</v>
      </c>
      <c r="V9">
        <v>0</v>
      </c>
      <c r="W9">
        <v>0</v>
      </c>
      <c r="X9">
        <v>64.697079000000002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49.890608</v>
      </c>
      <c r="AL9">
        <v>10.028176</v>
      </c>
      <c r="AM9">
        <v>0</v>
      </c>
      <c r="AN9">
        <v>0.55031300000000005</v>
      </c>
      <c r="AO9">
        <v>0</v>
      </c>
      <c r="AP9">
        <v>2.4567019999999999</v>
      </c>
      <c r="AQ9">
        <v>0</v>
      </c>
      <c r="AR9">
        <v>17.996635000000001</v>
      </c>
      <c r="AS9">
        <v>10.319298</v>
      </c>
      <c r="AT9">
        <v>13.832972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1465.3531649999998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360.20010500000001</v>
      </c>
      <c r="L10">
        <v>208.41691499999999</v>
      </c>
      <c r="M10">
        <v>41.449027999999998</v>
      </c>
      <c r="N10">
        <v>106.67503600000001</v>
      </c>
      <c r="O10">
        <v>57.715712000000003</v>
      </c>
      <c r="P10">
        <v>75.300020000000004</v>
      </c>
      <c r="Q10">
        <v>9.4355759999999993</v>
      </c>
      <c r="R10">
        <v>18.708138999999999</v>
      </c>
      <c r="S10">
        <v>13.663065</v>
      </c>
      <c r="T10">
        <v>0</v>
      </c>
      <c r="U10">
        <v>334.63212800000002</v>
      </c>
      <c r="V10">
        <v>0</v>
      </c>
      <c r="W10">
        <v>0</v>
      </c>
      <c r="X10">
        <v>64.697079000000002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4.3059399999999997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49.890608</v>
      </c>
      <c r="AL10">
        <v>10.028176</v>
      </c>
      <c r="AM10">
        <v>0</v>
      </c>
      <c r="AN10">
        <v>0.55031300000000005</v>
      </c>
      <c r="AO10">
        <v>0</v>
      </c>
      <c r="AP10">
        <v>2.4567019999999999</v>
      </c>
      <c r="AQ10">
        <v>0</v>
      </c>
      <c r="AR10">
        <v>17.996635000000001</v>
      </c>
      <c r="AS10">
        <v>10.319298</v>
      </c>
      <c r="AT10">
        <v>13.631627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1448.3084159999996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360.20623699999999</v>
      </c>
      <c r="L11">
        <v>208.41691499999999</v>
      </c>
      <c r="M11">
        <v>41.449027999999998</v>
      </c>
      <c r="N11">
        <v>98.044936000000007</v>
      </c>
      <c r="O11">
        <v>57.715712000000003</v>
      </c>
      <c r="P11">
        <v>75.300020000000004</v>
      </c>
      <c r="Q11">
        <v>9.4355759999999993</v>
      </c>
      <c r="R11">
        <v>15.831439</v>
      </c>
      <c r="S11">
        <v>13.559972</v>
      </c>
      <c r="T11">
        <v>0</v>
      </c>
      <c r="U11">
        <v>334.63212800000002</v>
      </c>
      <c r="V11">
        <v>0</v>
      </c>
      <c r="W11">
        <v>0</v>
      </c>
      <c r="X11">
        <v>64.697079000000002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4.3059399999999997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49.890608</v>
      </c>
      <c r="AL11">
        <v>2.2284839999999999</v>
      </c>
      <c r="AM11">
        <v>0</v>
      </c>
      <c r="AN11">
        <v>0.55031300000000005</v>
      </c>
      <c r="AO11">
        <v>0</v>
      </c>
      <c r="AP11">
        <v>2.4567019999999999</v>
      </c>
      <c r="AQ11">
        <v>0</v>
      </c>
      <c r="AR11">
        <v>17.996635000000001</v>
      </c>
      <c r="AS11">
        <v>10.319298</v>
      </c>
      <c r="AT11">
        <v>14.380404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1429.6537399999997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360.20010500000001</v>
      </c>
      <c r="L12">
        <v>208.41691499999999</v>
      </c>
      <c r="M12">
        <v>41.449027999999998</v>
      </c>
      <c r="N12">
        <v>97.086035999999993</v>
      </c>
      <c r="O12">
        <v>57.715712000000003</v>
      </c>
      <c r="P12">
        <v>75.300020000000004</v>
      </c>
      <c r="Q12">
        <v>9.4355759999999993</v>
      </c>
      <c r="R12">
        <v>17.749238999999999</v>
      </c>
      <c r="S12">
        <v>13.559972</v>
      </c>
      <c r="T12">
        <v>0</v>
      </c>
      <c r="U12">
        <v>334.63212800000002</v>
      </c>
      <c r="V12">
        <v>0</v>
      </c>
      <c r="W12">
        <v>0</v>
      </c>
      <c r="X12">
        <v>64.697079000000002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4.3059399999999997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49.890608</v>
      </c>
      <c r="AL12">
        <v>2.2284839999999999</v>
      </c>
      <c r="AM12">
        <v>0</v>
      </c>
      <c r="AN12">
        <v>0.55031300000000005</v>
      </c>
      <c r="AO12">
        <v>0</v>
      </c>
      <c r="AP12">
        <v>2.4567019999999999</v>
      </c>
      <c r="AQ12">
        <v>0</v>
      </c>
      <c r="AR12">
        <v>17.996635000000001</v>
      </c>
      <c r="AS12">
        <v>10.319298</v>
      </c>
      <c r="AT12">
        <v>13.374084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1429.6001879999999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360.20623699999999</v>
      </c>
      <c r="L13">
        <v>208.41691499999999</v>
      </c>
      <c r="M13">
        <v>41.449027999999998</v>
      </c>
      <c r="N13">
        <v>89.414835999999994</v>
      </c>
      <c r="O13">
        <v>57.715712000000003</v>
      </c>
      <c r="P13">
        <v>75.300020000000004</v>
      </c>
      <c r="Q13">
        <v>9.4355759999999993</v>
      </c>
      <c r="R13">
        <v>15.831439</v>
      </c>
      <c r="S13">
        <v>13.239727</v>
      </c>
      <c r="T13">
        <v>0</v>
      </c>
      <c r="U13">
        <v>334.63212800000002</v>
      </c>
      <c r="V13">
        <v>0</v>
      </c>
      <c r="W13">
        <v>0</v>
      </c>
      <c r="X13">
        <v>64.697079000000002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4.3059399999999997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49.890608</v>
      </c>
      <c r="AL13">
        <v>2.2284839999999999</v>
      </c>
      <c r="AM13">
        <v>0</v>
      </c>
      <c r="AN13">
        <v>0.55031300000000005</v>
      </c>
      <c r="AO13">
        <v>0</v>
      </c>
      <c r="AP13">
        <v>2.4567019999999999</v>
      </c>
      <c r="AQ13">
        <v>0</v>
      </c>
      <c r="AR13">
        <v>17.996635000000001</v>
      </c>
      <c r="AS13">
        <v>10.319298</v>
      </c>
      <c r="AT13">
        <v>12.287103999999999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1418.6100949999998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360.20010500000001</v>
      </c>
      <c r="L14">
        <v>208.41691499999999</v>
      </c>
      <c r="M14">
        <v>41.449027999999998</v>
      </c>
      <c r="N14">
        <v>82.702535999999995</v>
      </c>
      <c r="O14">
        <v>57.715712000000003</v>
      </c>
      <c r="P14">
        <v>75.300020000000004</v>
      </c>
      <c r="Q14">
        <v>9.4355759999999993</v>
      </c>
      <c r="R14">
        <v>15.831439</v>
      </c>
      <c r="S14">
        <v>13.239727</v>
      </c>
      <c r="T14">
        <v>0</v>
      </c>
      <c r="U14">
        <v>334.63212800000002</v>
      </c>
      <c r="V14">
        <v>0</v>
      </c>
      <c r="W14">
        <v>0</v>
      </c>
      <c r="X14">
        <v>64.697079000000002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4.3059399999999997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49.890608</v>
      </c>
      <c r="AL14">
        <v>2.2284839999999999</v>
      </c>
      <c r="AM14">
        <v>0</v>
      </c>
      <c r="AN14">
        <v>0.55031300000000005</v>
      </c>
      <c r="AO14">
        <v>0</v>
      </c>
      <c r="AP14">
        <v>2.4567019999999999</v>
      </c>
      <c r="AQ14">
        <v>0</v>
      </c>
      <c r="AR14">
        <v>17.996635000000001</v>
      </c>
      <c r="AS14">
        <v>10.319298</v>
      </c>
      <c r="AT14">
        <v>14.380404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1413.9849629999999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360.20623699999999</v>
      </c>
      <c r="L15">
        <v>208.41691499999999</v>
      </c>
      <c r="M15">
        <v>41.449027999999998</v>
      </c>
      <c r="N15">
        <v>85.579235999999995</v>
      </c>
      <c r="O15">
        <v>57.715712000000003</v>
      </c>
      <c r="P15">
        <v>75.300020000000004</v>
      </c>
      <c r="Q15">
        <v>9.4355759999999993</v>
      </c>
      <c r="R15">
        <v>15.831439</v>
      </c>
      <c r="S15">
        <v>13.239727</v>
      </c>
      <c r="T15">
        <v>0</v>
      </c>
      <c r="U15">
        <v>334.63212800000002</v>
      </c>
      <c r="V15">
        <v>0</v>
      </c>
      <c r="W15">
        <v>0</v>
      </c>
      <c r="X15">
        <v>64.697079000000002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12.794794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49.890608</v>
      </c>
      <c r="AL15">
        <v>2.2284839999999999</v>
      </c>
      <c r="AM15">
        <v>0</v>
      </c>
      <c r="AN15">
        <v>0.55031300000000005</v>
      </c>
      <c r="AO15">
        <v>0</v>
      </c>
      <c r="AP15">
        <v>2.4567019999999999</v>
      </c>
      <c r="AQ15">
        <v>0</v>
      </c>
      <c r="AR15">
        <v>17.996635000000001</v>
      </c>
      <c r="AS15">
        <v>14.189035000000001</v>
      </c>
      <c r="AT15">
        <v>10.513481000000001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1425.359463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360.20010500000001</v>
      </c>
      <c r="L16">
        <v>208.41691499999999</v>
      </c>
      <c r="M16">
        <v>41.449027999999998</v>
      </c>
      <c r="N16">
        <v>84.620335999999995</v>
      </c>
      <c r="O16">
        <v>57.715712000000003</v>
      </c>
      <c r="P16">
        <v>75.300020000000004</v>
      </c>
      <c r="Q16">
        <v>9.4355759999999993</v>
      </c>
      <c r="R16">
        <v>15.831439</v>
      </c>
      <c r="S16">
        <v>13.239727</v>
      </c>
      <c r="T16">
        <v>0</v>
      </c>
      <c r="U16">
        <v>334.63212800000002</v>
      </c>
      <c r="V16">
        <v>0</v>
      </c>
      <c r="W16">
        <v>0</v>
      </c>
      <c r="X16">
        <v>64.697079000000002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13.532956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49.890608</v>
      </c>
      <c r="AL16">
        <v>2.2284839999999999</v>
      </c>
      <c r="AM16">
        <v>0</v>
      </c>
      <c r="AN16">
        <v>0.55031300000000005</v>
      </c>
      <c r="AO16">
        <v>0</v>
      </c>
      <c r="AP16">
        <v>2.4567019999999999</v>
      </c>
      <c r="AQ16">
        <v>0</v>
      </c>
      <c r="AR16">
        <v>17.996635000000001</v>
      </c>
      <c r="AS16">
        <v>10.319298</v>
      </c>
      <c r="AT16">
        <v>14.380404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1425.1297789999999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360.20623699999999</v>
      </c>
      <c r="L17">
        <v>208.41691499999999</v>
      </c>
      <c r="M17">
        <v>41.449027999999998</v>
      </c>
      <c r="N17">
        <v>74.072435999999996</v>
      </c>
      <c r="O17">
        <v>57.715712000000003</v>
      </c>
      <c r="P17">
        <v>75.300020000000004</v>
      </c>
      <c r="Q17">
        <v>9.4355759999999993</v>
      </c>
      <c r="R17">
        <v>15.831439</v>
      </c>
      <c r="S17">
        <v>13.239727</v>
      </c>
      <c r="T17">
        <v>0</v>
      </c>
      <c r="U17">
        <v>334.63212800000002</v>
      </c>
      <c r="V17">
        <v>0</v>
      </c>
      <c r="W17">
        <v>0</v>
      </c>
      <c r="X17">
        <v>64.697079000000002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13.532956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49.890608</v>
      </c>
      <c r="AL17">
        <v>2.2284839999999999</v>
      </c>
      <c r="AM17">
        <v>0</v>
      </c>
      <c r="AN17">
        <v>0.55031300000000005</v>
      </c>
      <c r="AO17">
        <v>0</v>
      </c>
      <c r="AP17">
        <v>2.4567019999999999</v>
      </c>
      <c r="AQ17">
        <v>0</v>
      </c>
      <c r="AR17">
        <v>17.996635000000001</v>
      </c>
      <c r="AS17">
        <v>10.319298</v>
      </c>
      <c r="AT17">
        <v>14.380404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1414.5880109999998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360.20010500000001</v>
      </c>
      <c r="L18">
        <v>208.41691499999999</v>
      </c>
      <c r="M18">
        <v>41.449027999999998</v>
      </c>
      <c r="N18">
        <v>77.908035999999996</v>
      </c>
      <c r="O18">
        <v>57.715712000000003</v>
      </c>
      <c r="P18">
        <v>75.300020000000004</v>
      </c>
      <c r="Q18">
        <v>9.4355759999999993</v>
      </c>
      <c r="R18">
        <v>15.831439</v>
      </c>
      <c r="S18">
        <v>13.239727</v>
      </c>
      <c r="T18">
        <v>0</v>
      </c>
      <c r="U18">
        <v>334.63212800000002</v>
      </c>
      <c r="V18">
        <v>0</v>
      </c>
      <c r="W18">
        <v>0</v>
      </c>
      <c r="X18">
        <v>64.697079000000002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13.532956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49.890608</v>
      </c>
      <c r="AL18">
        <v>2.2284839999999999</v>
      </c>
      <c r="AM18">
        <v>0</v>
      </c>
      <c r="AN18">
        <v>0.55031300000000005</v>
      </c>
      <c r="AO18">
        <v>0</v>
      </c>
      <c r="AP18">
        <v>2.4567019999999999</v>
      </c>
      <c r="AQ18">
        <v>0</v>
      </c>
      <c r="AR18">
        <v>17.996635000000001</v>
      </c>
      <c r="AS18">
        <v>10.319298</v>
      </c>
      <c r="AT18">
        <v>14.380404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1418.417479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360.201818</v>
      </c>
      <c r="L19">
        <v>208.41691499999999</v>
      </c>
      <c r="M19">
        <v>55.832528000000003</v>
      </c>
      <c r="N19">
        <v>113.270062</v>
      </c>
      <c r="O19">
        <v>57.715712000000003</v>
      </c>
      <c r="P19">
        <v>75.021939000000003</v>
      </c>
      <c r="Q19">
        <v>9.4355759999999993</v>
      </c>
      <c r="R19">
        <v>15.505413000000001</v>
      </c>
      <c r="S19">
        <v>13.239727</v>
      </c>
      <c r="T19">
        <v>0</v>
      </c>
      <c r="U19">
        <v>334.63212800000002</v>
      </c>
      <c r="V19">
        <v>0</v>
      </c>
      <c r="W19">
        <v>0</v>
      </c>
      <c r="X19">
        <v>64.697079000000002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13.532956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49.890608</v>
      </c>
      <c r="AL19">
        <v>2.2284839999999999</v>
      </c>
      <c r="AM19">
        <v>0</v>
      </c>
      <c r="AN19">
        <v>0.55031300000000005</v>
      </c>
      <c r="AO19">
        <v>0</v>
      </c>
      <c r="AP19">
        <v>2.4567019999999999</v>
      </c>
      <c r="AQ19">
        <v>0</v>
      </c>
      <c r="AR19">
        <v>17.996635000000001</v>
      </c>
      <c r="AS19">
        <v>10.319298</v>
      </c>
      <c r="AT19">
        <v>14.380404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1467.5606109999997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360.19567699999999</v>
      </c>
      <c r="L20">
        <v>208.41691499999999</v>
      </c>
      <c r="M20">
        <v>55.832528000000003</v>
      </c>
      <c r="N20">
        <v>113.270062</v>
      </c>
      <c r="O20">
        <v>57.715712000000003</v>
      </c>
      <c r="P20">
        <v>75.021939000000003</v>
      </c>
      <c r="Q20">
        <v>9.4355759999999993</v>
      </c>
      <c r="R20">
        <v>18.382113</v>
      </c>
      <c r="S20">
        <v>13.559972</v>
      </c>
      <c r="T20">
        <v>0</v>
      </c>
      <c r="U20">
        <v>334.63212800000002</v>
      </c>
      <c r="V20">
        <v>0</v>
      </c>
      <c r="W20">
        <v>0</v>
      </c>
      <c r="X20">
        <v>64.697079000000002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13.532956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49.890608</v>
      </c>
      <c r="AL20">
        <v>2.2284839999999999</v>
      </c>
      <c r="AM20">
        <v>0</v>
      </c>
      <c r="AN20">
        <v>0.55031300000000005</v>
      </c>
      <c r="AO20">
        <v>0</v>
      </c>
      <c r="AP20">
        <v>2.4567019999999999</v>
      </c>
      <c r="AQ20">
        <v>0</v>
      </c>
      <c r="AR20">
        <v>17.996635000000001</v>
      </c>
      <c r="AS20">
        <v>10.319298</v>
      </c>
      <c r="AT20">
        <v>14.380404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1470.7514149999997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360.201818</v>
      </c>
      <c r="L21">
        <v>208.41691499999999</v>
      </c>
      <c r="M21">
        <v>88.218800000000002</v>
      </c>
      <c r="N21">
        <v>113.270062</v>
      </c>
      <c r="O21">
        <v>57.715712000000003</v>
      </c>
      <c r="P21">
        <v>75.021939000000003</v>
      </c>
      <c r="Q21">
        <v>9.4355759999999993</v>
      </c>
      <c r="R21">
        <v>15.505413000000001</v>
      </c>
      <c r="S21">
        <v>13.239727</v>
      </c>
      <c r="T21">
        <v>0</v>
      </c>
      <c r="U21">
        <v>334.63212800000002</v>
      </c>
      <c r="V21">
        <v>0</v>
      </c>
      <c r="W21">
        <v>0</v>
      </c>
      <c r="X21">
        <v>69.491579000000002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13.532956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49.890608</v>
      </c>
      <c r="AL21">
        <v>2.2284839999999999</v>
      </c>
      <c r="AM21">
        <v>0</v>
      </c>
      <c r="AN21">
        <v>0.55031300000000005</v>
      </c>
      <c r="AO21">
        <v>0</v>
      </c>
      <c r="AP21">
        <v>4.2992280000000003</v>
      </c>
      <c r="AQ21">
        <v>0</v>
      </c>
      <c r="AR21">
        <v>17.996635000000001</v>
      </c>
      <c r="AS21">
        <v>10.319298</v>
      </c>
      <c r="AT21">
        <v>14.380404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1506.5839089999997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360.19567699999999</v>
      </c>
      <c r="L22">
        <v>208.41691499999999</v>
      </c>
      <c r="M22">
        <v>88.218800000000002</v>
      </c>
      <c r="N22">
        <v>113.270062</v>
      </c>
      <c r="O22">
        <v>59.288786999999999</v>
      </c>
      <c r="P22">
        <v>88.287841</v>
      </c>
      <c r="Q22">
        <v>9.4355759999999993</v>
      </c>
      <c r="R22">
        <v>15.505413000000001</v>
      </c>
      <c r="S22">
        <v>13.239727</v>
      </c>
      <c r="T22">
        <v>0</v>
      </c>
      <c r="U22">
        <v>334.63212800000002</v>
      </c>
      <c r="V22">
        <v>0</v>
      </c>
      <c r="W22">
        <v>0</v>
      </c>
      <c r="X22">
        <v>69.491579000000002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13.532956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49.890608</v>
      </c>
      <c r="AL22">
        <v>2.2284839999999999</v>
      </c>
      <c r="AM22">
        <v>0</v>
      </c>
      <c r="AN22">
        <v>0.55031300000000005</v>
      </c>
      <c r="AO22">
        <v>0</v>
      </c>
      <c r="AP22">
        <v>4.2992280000000003</v>
      </c>
      <c r="AQ22">
        <v>0</v>
      </c>
      <c r="AR22">
        <v>17.996635000000001</v>
      </c>
      <c r="AS22">
        <v>14.189035000000001</v>
      </c>
      <c r="AT22">
        <v>11.816444000000001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1522.7225219999998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360.19851999999997</v>
      </c>
      <c r="L23">
        <v>208.41691499999999</v>
      </c>
      <c r="M23">
        <v>88.218800000000002</v>
      </c>
      <c r="N23">
        <v>113.270062</v>
      </c>
      <c r="O23">
        <v>59.288786999999999</v>
      </c>
      <c r="P23">
        <v>88.287841</v>
      </c>
      <c r="Q23">
        <v>9.4355759999999993</v>
      </c>
      <c r="R23">
        <v>15.505413000000001</v>
      </c>
      <c r="S23">
        <v>13.239727</v>
      </c>
      <c r="T23">
        <v>0</v>
      </c>
      <c r="U23">
        <v>334.63212800000002</v>
      </c>
      <c r="V23">
        <v>0</v>
      </c>
      <c r="W23">
        <v>0</v>
      </c>
      <c r="X23">
        <v>69.491579000000002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13.532956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49.890608</v>
      </c>
      <c r="AL23">
        <v>2.2284839999999999</v>
      </c>
      <c r="AM23">
        <v>0</v>
      </c>
      <c r="AN23">
        <v>0.55031300000000005</v>
      </c>
      <c r="AO23">
        <v>0</v>
      </c>
      <c r="AP23">
        <v>3.1937120000000001</v>
      </c>
      <c r="AQ23">
        <v>0</v>
      </c>
      <c r="AR23">
        <v>17.996635000000001</v>
      </c>
      <c r="AS23">
        <v>10.319298</v>
      </c>
      <c r="AT23">
        <v>13.640840000000001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1519.5745079999995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360.192364</v>
      </c>
      <c r="L24">
        <v>208.41691499999999</v>
      </c>
      <c r="M24">
        <v>88.218800000000002</v>
      </c>
      <c r="N24">
        <v>113.270062</v>
      </c>
      <c r="O24">
        <v>59.288786999999999</v>
      </c>
      <c r="P24">
        <v>88.287841</v>
      </c>
      <c r="Q24">
        <v>9.4355759999999993</v>
      </c>
      <c r="R24">
        <v>18.382113</v>
      </c>
      <c r="S24">
        <v>13.559972</v>
      </c>
      <c r="T24">
        <v>0</v>
      </c>
      <c r="U24">
        <v>334.63212800000002</v>
      </c>
      <c r="V24">
        <v>0</v>
      </c>
      <c r="W24">
        <v>0</v>
      </c>
      <c r="X24">
        <v>112.44147700000001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13.532956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49.890608</v>
      </c>
      <c r="AL24">
        <v>2.2284839999999999</v>
      </c>
      <c r="AM24">
        <v>0</v>
      </c>
      <c r="AN24">
        <v>0.55031300000000005</v>
      </c>
      <c r="AO24">
        <v>0</v>
      </c>
      <c r="AP24">
        <v>3.1937120000000001</v>
      </c>
      <c r="AQ24">
        <v>0</v>
      </c>
      <c r="AR24">
        <v>17.996635000000001</v>
      </c>
      <c r="AS24">
        <v>10.319298</v>
      </c>
      <c r="AT24">
        <v>14.033397000000001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1566.1077519999997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360.19851999999997</v>
      </c>
      <c r="L25">
        <v>208.41691499999999</v>
      </c>
      <c r="M25">
        <v>88.218800000000002</v>
      </c>
      <c r="N25">
        <v>113.270062</v>
      </c>
      <c r="O25">
        <v>59.288786999999999</v>
      </c>
      <c r="P25">
        <v>99.695633999999998</v>
      </c>
      <c r="Q25">
        <v>9.4355759999999993</v>
      </c>
      <c r="R25">
        <v>19.48236</v>
      </c>
      <c r="S25">
        <v>13.195672</v>
      </c>
      <c r="T25">
        <v>0</v>
      </c>
      <c r="U25">
        <v>334.63212800000002</v>
      </c>
      <c r="V25">
        <v>0</v>
      </c>
      <c r="W25">
        <v>0</v>
      </c>
      <c r="X25">
        <v>122.030477</v>
      </c>
      <c r="Y25">
        <v>0</v>
      </c>
      <c r="Z25">
        <v>0</v>
      </c>
      <c r="AA25">
        <v>6.8177789999999998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22.429534</v>
      </c>
      <c r="AI25">
        <v>0</v>
      </c>
      <c r="AJ25">
        <v>0</v>
      </c>
      <c r="AK25">
        <v>49.890608</v>
      </c>
      <c r="AL25">
        <v>2.2284839999999999</v>
      </c>
      <c r="AM25">
        <v>0</v>
      </c>
      <c r="AN25">
        <v>0.55031300000000005</v>
      </c>
      <c r="AO25">
        <v>0</v>
      </c>
      <c r="AP25">
        <v>1.351186</v>
      </c>
      <c r="AQ25">
        <v>0</v>
      </c>
      <c r="AR25">
        <v>17.996635000000001</v>
      </c>
      <c r="AS25">
        <v>15.478947</v>
      </c>
      <c r="AT25">
        <v>14.380404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1620.7580909999999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351.73331200000001</v>
      </c>
      <c r="L26">
        <v>208.41691499999999</v>
      </c>
      <c r="M26">
        <v>88.218800000000002</v>
      </c>
      <c r="N26">
        <v>113.270062</v>
      </c>
      <c r="O26">
        <v>59.288786999999999</v>
      </c>
      <c r="P26">
        <v>99.695633999999998</v>
      </c>
      <c r="Q26">
        <v>9.4355759999999993</v>
      </c>
      <c r="R26">
        <v>15.872771</v>
      </c>
      <c r="S26">
        <v>12.085861</v>
      </c>
      <c r="T26">
        <v>0</v>
      </c>
      <c r="U26">
        <v>334.63212800000002</v>
      </c>
      <c r="V26">
        <v>0</v>
      </c>
      <c r="W26">
        <v>0</v>
      </c>
      <c r="X26">
        <v>141.20847699999999</v>
      </c>
      <c r="Y26">
        <v>0</v>
      </c>
      <c r="Z26">
        <v>0</v>
      </c>
      <c r="AA26">
        <v>13.471931</v>
      </c>
      <c r="AB26">
        <v>0</v>
      </c>
      <c r="AC26">
        <v>9.2800809999999991</v>
      </c>
      <c r="AD26">
        <v>0</v>
      </c>
      <c r="AE26">
        <v>13.532956</v>
      </c>
      <c r="AF26">
        <v>6.1455900000000003</v>
      </c>
      <c r="AG26">
        <v>42.090724000000002</v>
      </c>
      <c r="AH26">
        <v>44.859068000000001</v>
      </c>
      <c r="AI26">
        <v>0</v>
      </c>
      <c r="AJ26">
        <v>0</v>
      </c>
      <c r="AK26">
        <v>49.890608</v>
      </c>
      <c r="AL26">
        <v>2.2284839999999999</v>
      </c>
      <c r="AM26">
        <v>0</v>
      </c>
      <c r="AN26">
        <v>0.55031300000000005</v>
      </c>
      <c r="AO26">
        <v>0</v>
      </c>
      <c r="AP26">
        <v>1.351186</v>
      </c>
      <c r="AQ26">
        <v>0</v>
      </c>
      <c r="AR26">
        <v>17.996635000000001</v>
      </c>
      <c r="AS26">
        <v>15.478947</v>
      </c>
      <c r="AT26">
        <v>14.380404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1665.1152500000001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519.26533800000004</v>
      </c>
      <c r="L27">
        <v>227.59491499999999</v>
      </c>
      <c r="M27">
        <v>88.218800000000002</v>
      </c>
      <c r="N27">
        <v>113.270062</v>
      </c>
      <c r="O27">
        <v>59.288786999999999</v>
      </c>
      <c r="P27">
        <v>99.695633999999998</v>
      </c>
      <c r="Q27">
        <v>20.924934</v>
      </c>
      <c r="R27">
        <v>40.647866999999998</v>
      </c>
      <c r="S27">
        <v>25.305467</v>
      </c>
      <c r="T27">
        <v>0</v>
      </c>
      <c r="U27">
        <v>334.63212800000002</v>
      </c>
      <c r="V27">
        <v>0</v>
      </c>
      <c r="W27">
        <v>0</v>
      </c>
      <c r="X27">
        <v>141.20847699999999</v>
      </c>
      <c r="Y27">
        <v>0</v>
      </c>
      <c r="Z27">
        <v>0</v>
      </c>
      <c r="AA27">
        <v>13.471931</v>
      </c>
      <c r="AB27">
        <v>0</v>
      </c>
      <c r="AC27">
        <v>9.2800809999999991</v>
      </c>
      <c r="AD27">
        <v>0</v>
      </c>
      <c r="AE27">
        <v>13.532956</v>
      </c>
      <c r="AF27">
        <v>6.1455900000000003</v>
      </c>
      <c r="AG27">
        <v>42.090724000000002</v>
      </c>
      <c r="AH27">
        <v>67.288601999999997</v>
      </c>
      <c r="AI27">
        <v>0</v>
      </c>
      <c r="AJ27">
        <v>0</v>
      </c>
      <c r="AK27">
        <v>49.890608</v>
      </c>
      <c r="AL27">
        <v>2.2284839999999999</v>
      </c>
      <c r="AM27">
        <v>0</v>
      </c>
      <c r="AN27">
        <v>0.55031300000000005</v>
      </c>
      <c r="AO27">
        <v>0</v>
      </c>
      <c r="AP27">
        <v>1.351186</v>
      </c>
      <c r="AQ27">
        <v>0</v>
      </c>
      <c r="AR27">
        <v>17.996635000000001</v>
      </c>
      <c r="AS27">
        <v>12.899122999999999</v>
      </c>
      <c r="AT27">
        <v>14.380404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1921.1590459999995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631.38013000000001</v>
      </c>
      <c r="L28">
        <v>274.38923499999999</v>
      </c>
      <c r="M28">
        <v>88.218800000000002</v>
      </c>
      <c r="N28">
        <v>113.270062</v>
      </c>
      <c r="O28">
        <v>59.288786999999999</v>
      </c>
      <c r="P28">
        <v>99.695633999999998</v>
      </c>
      <c r="Q28">
        <v>20.924934</v>
      </c>
      <c r="R28">
        <v>40.647866999999998</v>
      </c>
      <c r="S28">
        <v>25.305467</v>
      </c>
      <c r="T28">
        <v>0</v>
      </c>
      <c r="U28">
        <v>334.63212800000002</v>
      </c>
      <c r="V28">
        <v>0</v>
      </c>
      <c r="W28">
        <v>0</v>
      </c>
      <c r="X28">
        <v>141.20847699999999</v>
      </c>
      <c r="Y28">
        <v>0</v>
      </c>
      <c r="Z28">
        <v>0</v>
      </c>
      <c r="AA28">
        <v>13.471931</v>
      </c>
      <c r="AB28">
        <v>12.628750999999999</v>
      </c>
      <c r="AC28">
        <v>18.560161999999998</v>
      </c>
      <c r="AD28">
        <v>8.740278</v>
      </c>
      <c r="AE28">
        <v>13.532956</v>
      </c>
      <c r="AF28">
        <v>6.1455900000000003</v>
      </c>
      <c r="AG28">
        <v>42.090724000000002</v>
      </c>
      <c r="AH28">
        <v>89.718136000000001</v>
      </c>
      <c r="AI28">
        <v>0</v>
      </c>
      <c r="AJ28">
        <v>0</v>
      </c>
      <c r="AK28">
        <v>49.890608</v>
      </c>
      <c r="AL28">
        <v>2.2284839999999999</v>
      </c>
      <c r="AM28">
        <v>0</v>
      </c>
      <c r="AN28">
        <v>0.55031300000000005</v>
      </c>
      <c r="AO28">
        <v>0</v>
      </c>
      <c r="AP28">
        <v>1.351186</v>
      </c>
      <c r="AQ28">
        <v>0</v>
      </c>
      <c r="AR28">
        <v>17.996635000000001</v>
      </c>
      <c r="AS28">
        <v>12.899122999999999</v>
      </c>
      <c r="AT28">
        <v>14.380404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2133.1468019999998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633.29792999999995</v>
      </c>
      <c r="L29">
        <v>425.89543500000002</v>
      </c>
      <c r="M29">
        <v>88.218800000000002</v>
      </c>
      <c r="N29">
        <v>113.270062</v>
      </c>
      <c r="O29">
        <v>59.288786999999999</v>
      </c>
      <c r="P29">
        <v>99.695633999999998</v>
      </c>
      <c r="Q29">
        <v>20.924934</v>
      </c>
      <c r="R29">
        <v>40.647866999999998</v>
      </c>
      <c r="S29">
        <v>25.305467</v>
      </c>
      <c r="T29">
        <v>0</v>
      </c>
      <c r="U29">
        <v>334.63212800000002</v>
      </c>
      <c r="V29">
        <v>0</v>
      </c>
      <c r="W29">
        <v>0</v>
      </c>
      <c r="X29">
        <v>141.20847699999999</v>
      </c>
      <c r="Y29">
        <v>0</v>
      </c>
      <c r="Z29">
        <v>0</v>
      </c>
      <c r="AA29">
        <v>13.471931</v>
      </c>
      <c r="AB29">
        <v>12.628750999999999</v>
      </c>
      <c r="AC29">
        <v>18.560161999999998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89.718136000000001</v>
      </c>
      <c r="AI29">
        <v>0</v>
      </c>
      <c r="AJ29">
        <v>0</v>
      </c>
      <c r="AK29">
        <v>49.890608</v>
      </c>
      <c r="AL29">
        <v>2.2284839999999999</v>
      </c>
      <c r="AM29">
        <v>0</v>
      </c>
      <c r="AN29">
        <v>0.55031300000000005</v>
      </c>
      <c r="AO29">
        <v>0</v>
      </c>
      <c r="AP29">
        <v>1.351186</v>
      </c>
      <c r="AQ29">
        <v>14.921443</v>
      </c>
      <c r="AR29">
        <v>17.996635000000001</v>
      </c>
      <c r="AS29">
        <v>12.899122999999999</v>
      </c>
      <c r="AT29">
        <v>13.553217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2303.0287470000003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633.29792999999995</v>
      </c>
      <c r="L30">
        <v>425.89543500000002</v>
      </c>
      <c r="M30">
        <v>88.218800000000002</v>
      </c>
      <c r="N30">
        <v>113.270062</v>
      </c>
      <c r="O30">
        <v>59.288786999999999</v>
      </c>
      <c r="P30">
        <v>99.695633999999998</v>
      </c>
      <c r="Q30">
        <v>20.924934</v>
      </c>
      <c r="R30">
        <v>40.647866999999998</v>
      </c>
      <c r="S30">
        <v>25.305467</v>
      </c>
      <c r="T30">
        <v>0</v>
      </c>
      <c r="U30">
        <v>334.63212800000002</v>
      </c>
      <c r="V30">
        <v>0</v>
      </c>
      <c r="W30">
        <v>0</v>
      </c>
      <c r="X30">
        <v>141.20847699999999</v>
      </c>
      <c r="Y30">
        <v>0</v>
      </c>
      <c r="Z30">
        <v>6.2844389999999999</v>
      </c>
      <c r="AA30">
        <v>18.938275000000001</v>
      </c>
      <c r="AB30">
        <v>12.628750999999999</v>
      </c>
      <c r="AC30">
        <v>18.560161999999998</v>
      </c>
      <c r="AD30">
        <v>17.480554999999999</v>
      </c>
      <c r="AE30">
        <v>13.532956</v>
      </c>
      <c r="AF30">
        <v>17.018557000000001</v>
      </c>
      <c r="AG30">
        <v>42.090724000000002</v>
      </c>
      <c r="AH30">
        <v>89.718136000000001</v>
      </c>
      <c r="AI30">
        <v>2.4413589999999998</v>
      </c>
      <c r="AJ30">
        <v>0</v>
      </c>
      <c r="AK30">
        <v>49.890608</v>
      </c>
      <c r="AL30">
        <v>22.284835999999999</v>
      </c>
      <c r="AM30">
        <v>0</v>
      </c>
      <c r="AN30">
        <v>0.55031300000000005</v>
      </c>
      <c r="AO30">
        <v>0</v>
      </c>
      <c r="AP30">
        <v>1.351186</v>
      </c>
      <c r="AQ30">
        <v>29.842886</v>
      </c>
      <c r="AR30">
        <v>17.996635000000001</v>
      </c>
      <c r="AS30">
        <v>12.899122999999999</v>
      </c>
      <c r="AT30">
        <v>14.380404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2370.2754259999997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632.33902999999998</v>
      </c>
      <c r="L31">
        <v>425.89543500000002</v>
      </c>
      <c r="M31">
        <v>88.218800000000002</v>
      </c>
      <c r="N31">
        <v>113.270062</v>
      </c>
      <c r="O31">
        <v>59.288786999999999</v>
      </c>
      <c r="P31">
        <v>99.695633999999998</v>
      </c>
      <c r="Q31">
        <v>20.924934</v>
      </c>
      <c r="R31">
        <v>40.647866999999998</v>
      </c>
      <c r="S31">
        <v>25.305467</v>
      </c>
      <c r="T31">
        <v>0</v>
      </c>
      <c r="U31">
        <v>334.63212800000002</v>
      </c>
      <c r="V31">
        <v>0</v>
      </c>
      <c r="W31">
        <v>0</v>
      </c>
      <c r="X31">
        <v>141.20847699999999</v>
      </c>
      <c r="Y31">
        <v>0</v>
      </c>
      <c r="Z31">
        <v>12.568878</v>
      </c>
      <c r="AA31">
        <v>26.943863</v>
      </c>
      <c r="AB31">
        <v>25.257503</v>
      </c>
      <c r="AC31">
        <v>18.560161999999998</v>
      </c>
      <c r="AD31">
        <v>26.281635000000001</v>
      </c>
      <c r="AE31">
        <v>27.065911</v>
      </c>
      <c r="AF31">
        <v>29.309736999999998</v>
      </c>
      <c r="AG31">
        <v>42.090724000000002</v>
      </c>
      <c r="AH31">
        <v>89.718136000000001</v>
      </c>
      <c r="AI31">
        <v>15.868836</v>
      </c>
      <c r="AJ31">
        <v>0</v>
      </c>
      <c r="AK31">
        <v>49.890608</v>
      </c>
      <c r="AL31">
        <v>51.255122999999998</v>
      </c>
      <c r="AM31">
        <v>0</v>
      </c>
      <c r="AN31">
        <v>0.55031300000000005</v>
      </c>
      <c r="AO31">
        <v>0</v>
      </c>
      <c r="AP31">
        <v>1.351186</v>
      </c>
      <c r="AQ31">
        <v>44.764328999999996</v>
      </c>
      <c r="AR31">
        <v>17.996635000000001</v>
      </c>
      <c r="AS31">
        <v>12.899122999999999</v>
      </c>
      <c r="AT31">
        <v>14.380404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2488.1797270000002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633.29792999999995</v>
      </c>
      <c r="L32">
        <v>425.89543500000002</v>
      </c>
      <c r="M32">
        <v>88.218800000000002</v>
      </c>
      <c r="N32">
        <v>113.270062</v>
      </c>
      <c r="O32">
        <v>59.288786999999999</v>
      </c>
      <c r="P32">
        <v>99.695633999999998</v>
      </c>
      <c r="Q32">
        <v>20.924934</v>
      </c>
      <c r="R32">
        <v>40.647866999999998</v>
      </c>
      <c r="S32">
        <v>25.305467</v>
      </c>
      <c r="T32">
        <v>0</v>
      </c>
      <c r="U32">
        <v>334.63212800000002</v>
      </c>
      <c r="V32">
        <v>0</v>
      </c>
      <c r="W32">
        <v>0</v>
      </c>
      <c r="X32">
        <v>141.20847699999999</v>
      </c>
      <c r="Y32">
        <v>0</v>
      </c>
      <c r="Z32">
        <v>12.568878</v>
      </c>
      <c r="AA32">
        <v>26.943863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42.090724000000002</v>
      </c>
      <c r="AH32">
        <v>89.718136000000001</v>
      </c>
      <c r="AI32">
        <v>15.868836</v>
      </c>
      <c r="AJ32">
        <v>0</v>
      </c>
      <c r="AK32">
        <v>49.890608</v>
      </c>
      <c r="AL32">
        <v>51.255122999999998</v>
      </c>
      <c r="AM32">
        <v>0</v>
      </c>
      <c r="AN32">
        <v>0.55031300000000005</v>
      </c>
      <c r="AO32">
        <v>0</v>
      </c>
      <c r="AP32">
        <v>1.351186</v>
      </c>
      <c r="AQ32">
        <v>59.685772</v>
      </c>
      <c r="AR32">
        <v>17.996635000000001</v>
      </c>
      <c r="AS32">
        <v>12.899122999999999</v>
      </c>
      <c r="AT32">
        <v>14.380404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2524.3988729999996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658.22933</v>
      </c>
      <c r="L33">
        <v>425.89543500000002</v>
      </c>
      <c r="M33">
        <v>88.218800000000002</v>
      </c>
      <c r="N33">
        <v>113.270062</v>
      </c>
      <c r="O33">
        <v>59.288786999999999</v>
      </c>
      <c r="P33">
        <v>99.695633999999998</v>
      </c>
      <c r="Q33">
        <v>20.924934</v>
      </c>
      <c r="R33">
        <v>40.647866999999998</v>
      </c>
      <c r="S33">
        <v>25.305467</v>
      </c>
      <c r="T33">
        <v>0</v>
      </c>
      <c r="U33">
        <v>334.63212800000002</v>
      </c>
      <c r="V33">
        <v>0</v>
      </c>
      <c r="W33">
        <v>0</v>
      </c>
      <c r="X33">
        <v>141.20847699999999</v>
      </c>
      <c r="Y33">
        <v>0</v>
      </c>
      <c r="Z33">
        <v>12.568878</v>
      </c>
      <c r="AA33">
        <v>26.943863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89.718136000000001</v>
      </c>
      <c r="AI33">
        <v>15.868836</v>
      </c>
      <c r="AJ33">
        <v>0</v>
      </c>
      <c r="AK33">
        <v>49.890608</v>
      </c>
      <c r="AL33">
        <v>51.255122999999998</v>
      </c>
      <c r="AM33">
        <v>0</v>
      </c>
      <c r="AN33">
        <v>0.55031300000000005</v>
      </c>
      <c r="AO33">
        <v>0</v>
      </c>
      <c r="AP33">
        <v>3.1937120000000001</v>
      </c>
      <c r="AQ33">
        <v>59.685772</v>
      </c>
      <c r="AR33">
        <v>38.110522000000003</v>
      </c>
      <c r="AS33">
        <v>23.476403000000001</v>
      </c>
      <c r="AT33">
        <v>14.380404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2581.8639659999994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658.22933</v>
      </c>
      <c r="L34">
        <v>425.89543500000002</v>
      </c>
      <c r="M34">
        <v>88.218800000000002</v>
      </c>
      <c r="N34">
        <v>113.270062</v>
      </c>
      <c r="O34">
        <v>59.288786999999999</v>
      </c>
      <c r="P34">
        <v>99.695633999999998</v>
      </c>
      <c r="Q34">
        <v>20.924934</v>
      </c>
      <c r="R34">
        <v>40.647866999999998</v>
      </c>
      <c r="S34">
        <v>25.305467</v>
      </c>
      <c r="T34">
        <v>0</v>
      </c>
      <c r="U34">
        <v>334.63212800000002</v>
      </c>
      <c r="V34">
        <v>0</v>
      </c>
      <c r="W34">
        <v>0</v>
      </c>
      <c r="X34">
        <v>141.20847699999999</v>
      </c>
      <c r="Y34">
        <v>0</v>
      </c>
      <c r="Z34">
        <v>12.568878</v>
      </c>
      <c r="AA34">
        <v>26.943863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89.718136000000001</v>
      </c>
      <c r="AI34">
        <v>15.868836</v>
      </c>
      <c r="AJ34">
        <v>0</v>
      </c>
      <c r="AK34">
        <v>49.890608</v>
      </c>
      <c r="AL34">
        <v>51.255122999999998</v>
      </c>
      <c r="AM34">
        <v>0</v>
      </c>
      <c r="AN34">
        <v>0.55031300000000005</v>
      </c>
      <c r="AO34">
        <v>0</v>
      </c>
      <c r="AP34">
        <v>2.9480420000000001</v>
      </c>
      <c r="AQ34">
        <v>59.685772</v>
      </c>
      <c r="AR34">
        <v>38.110522000000003</v>
      </c>
      <c r="AS34">
        <v>23.476403000000001</v>
      </c>
      <c r="AT34">
        <v>14.380404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2581.6182959999996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658.22933</v>
      </c>
      <c r="L35">
        <v>425.89543500000002</v>
      </c>
      <c r="M35">
        <v>88.218800000000002</v>
      </c>
      <c r="N35">
        <v>113.270062</v>
      </c>
      <c r="O35">
        <v>59.288786999999999</v>
      </c>
      <c r="P35">
        <v>99.695633999999998</v>
      </c>
      <c r="Q35">
        <v>20.924934</v>
      </c>
      <c r="R35">
        <v>40.647866999999998</v>
      </c>
      <c r="S35">
        <v>25.305467</v>
      </c>
      <c r="T35">
        <v>0</v>
      </c>
      <c r="U35">
        <v>334.63212800000002</v>
      </c>
      <c r="V35">
        <v>0</v>
      </c>
      <c r="W35">
        <v>0</v>
      </c>
      <c r="X35">
        <v>141.20847699999999</v>
      </c>
      <c r="Y35">
        <v>0</v>
      </c>
      <c r="Z35">
        <v>12.568878</v>
      </c>
      <c r="AA35">
        <v>26.943863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42.090724000000002</v>
      </c>
      <c r="AH35">
        <v>89.718136000000001</v>
      </c>
      <c r="AI35">
        <v>15.868836</v>
      </c>
      <c r="AJ35">
        <v>0</v>
      </c>
      <c r="AK35">
        <v>49.890608</v>
      </c>
      <c r="AL35">
        <v>51.255122999999998</v>
      </c>
      <c r="AM35">
        <v>0</v>
      </c>
      <c r="AN35">
        <v>0.55031300000000005</v>
      </c>
      <c r="AO35">
        <v>0</v>
      </c>
      <c r="AP35">
        <v>1.1055159999999999</v>
      </c>
      <c r="AQ35">
        <v>59.685772</v>
      </c>
      <c r="AR35">
        <v>38.110522000000003</v>
      </c>
      <c r="AS35">
        <v>23.476403000000001</v>
      </c>
      <c r="AT35">
        <v>14.380404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2579.7757699999997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658.22933</v>
      </c>
      <c r="L36">
        <v>425.89543500000002</v>
      </c>
      <c r="M36">
        <v>88.218800000000002</v>
      </c>
      <c r="N36">
        <v>113.270062</v>
      </c>
      <c r="O36">
        <v>59.288786999999999</v>
      </c>
      <c r="P36">
        <v>99.695633999999998</v>
      </c>
      <c r="Q36">
        <v>20.924934</v>
      </c>
      <c r="R36">
        <v>40.647866999999998</v>
      </c>
      <c r="S36">
        <v>25.305467</v>
      </c>
      <c r="T36">
        <v>0</v>
      </c>
      <c r="U36">
        <v>334.63212800000002</v>
      </c>
      <c r="V36">
        <v>0</v>
      </c>
      <c r="W36">
        <v>0</v>
      </c>
      <c r="X36">
        <v>141.20847699999999</v>
      </c>
      <c r="Y36">
        <v>0</v>
      </c>
      <c r="Z36">
        <v>12.568878</v>
      </c>
      <c r="AA36">
        <v>26.943863</v>
      </c>
      <c r="AB36">
        <v>25.180810000000001</v>
      </c>
      <c r="AC36">
        <v>18.560161999999998</v>
      </c>
      <c r="AD36">
        <v>26.234767000000002</v>
      </c>
      <c r="AE36">
        <v>27.065911</v>
      </c>
      <c r="AF36">
        <v>29.309736999999998</v>
      </c>
      <c r="AG36">
        <v>42.090724000000002</v>
      </c>
      <c r="AH36">
        <v>89.718136000000001</v>
      </c>
      <c r="AI36">
        <v>15.868836</v>
      </c>
      <c r="AJ36">
        <v>0</v>
      </c>
      <c r="AK36">
        <v>49.890608</v>
      </c>
      <c r="AL36">
        <v>51.255122999999998</v>
      </c>
      <c r="AM36">
        <v>0</v>
      </c>
      <c r="AN36">
        <v>0.55031300000000005</v>
      </c>
      <c r="AO36">
        <v>0</v>
      </c>
      <c r="AP36">
        <v>1.1055159999999999</v>
      </c>
      <c r="AQ36">
        <v>59.685772</v>
      </c>
      <c r="AR36">
        <v>12.703507</v>
      </c>
      <c r="AS36">
        <v>23.476403000000001</v>
      </c>
      <c r="AT36">
        <v>14.030633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2533.5566200000003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658.22933</v>
      </c>
      <c r="L37">
        <v>425.89543500000002</v>
      </c>
      <c r="M37">
        <v>88.218800000000002</v>
      </c>
      <c r="N37">
        <v>113.270062</v>
      </c>
      <c r="O37">
        <v>59.288786999999999</v>
      </c>
      <c r="P37">
        <v>99.695633999999998</v>
      </c>
      <c r="Q37">
        <v>20.924934</v>
      </c>
      <c r="R37">
        <v>40.647866999999998</v>
      </c>
      <c r="S37">
        <v>25.305467</v>
      </c>
      <c r="T37">
        <v>0</v>
      </c>
      <c r="U37">
        <v>334.63212800000002</v>
      </c>
      <c r="V37">
        <v>0</v>
      </c>
      <c r="W37">
        <v>0</v>
      </c>
      <c r="X37">
        <v>141.20847699999999</v>
      </c>
      <c r="Y37">
        <v>0</v>
      </c>
      <c r="Z37">
        <v>12.568878</v>
      </c>
      <c r="AA37">
        <v>18.938275000000001</v>
      </c>
      <c r="AB37">
        <v>12.628750999999999</v>
      </c>
      <c r="AC37">
        <v>18.560161999999998</v>
      </c>
      <c r="AD37">
        <v>17.480554999999999</v>
      </c>
      <c r="AE37">
        <v>13.532956</v>
      </c>
      <c r="AF37">
        <v>8.5092789999999994</v>
      </c>
      <c r="AG37">
        <v>42.090724000000002</v>
      </c>
      <c r="AH37">
        <v>89.718136000000001</v>
      </c>
      <c r="AI37">
        <v>2.4413589999999998</v>
      </c>
      <c r="AJ37">
        <v>0</v>
      </c>
      <c r="AK37">
        <v>49.890608</v>
      </c>
      <c r="AL37">
        <v>22.284835999999999</v>
      </c>
      <c r="AM37">
        <v>0</v>
      </c>
      <c r="AN37">
        <v>0.55031300000000005</v>
      </c>
      <c r="AO37">
        <v>0</v>
      </c>
      <c r="AP37">
        <v>1.1055159999999999</v>
      </c>
      <c r="AQ37">
        <v>59.685772</v>
      </c>
      <c r="AR37">
        <v>12.703507</v>
      </c>
      <c r="AS37">
        <v>15.220965</v>
      </c>
      <c r="AT37">
        <v>14.380404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2419.6079170000003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658.22933</v>
      </c>
      <c r="L38">
        <v>425.89543500000002</v>
      </c>
      <c r="M38">
        <v>88.218800000000002</v>
      </c>
      <c r="N38">
        <v>113.270062</v>
      </c>
      <c r="O38">
        <v>59.288786999999999</v>
      </c>
      <c r="P38">
        <v>99.695633999999998</v>
      </c>
      <c r="Q38">
        <v>20.924934</v>
      </c>
      <c r="R38">
        <v>40.647866999999998</v>
      </c>
      <c r="S38">
        <v>25.305467</v>
      </c>
      <c r="T38">
        <v>0</v>
      </c>
      <c r="U38">
        <v>334.63212800000002</v>
      </c>
      <c r="V38">
        <v>0</v>
      </c>
      <c r="W38">
        <v>0</v>
      </c>
      <c r="X38">
        <v>141.20847699999999</v>
      </c>
      <c r="Y38">
        <v>0</v>
      </c>
      <c r="Z38">
        <v>6.2844389999999999</v>
      </c>
      <c r="AA38">
        <v>13.471931</v>
      </c>
      <c r="AB38">
        <v>12.628750999999999</v>
      </c>
      <c r="AC38">
        <v>18.560161999999998</v>
      </c>
      <c r="AD38">
        <v>8.740278</v>
      </c>
      <c r="AE38">
        <v>13.532956</v>
      </c>
      <c r="AF38">
        <v>8.5092789999999994</v>
      </c>
      <c r="AG38">
        <v>42.090724000000002</v>
      </c>
      <c r="AH38">
        <v>89.718136000000001</v>
      </c>
      <c r="AI38">
        <v>0</v>
      </c>
      <c r="AJ38">
        <v>0</v>
      </c>
      <c r="AK38">
        <v>49.890608</v>
      </c>
      <c r="AL38">
        <v>10.028176</v>
      </c>
      <c r="AM38">
        <v>0</v>
      </c>
      <c r="AN38">
        <v>0.55031300000000005</v>
      </c>
      <c r="AO38">
        <v>0</v>
      </c>
      <c r="AP38">
        <v>1.1055159999999999</v>
      </c>
      <c r="AQ38">
        <v>59.685772</v>
      </c>
      <c r="AR38">
        <v>12.703507</v>
      </c>
      <c r="AS38">
        <v>15.220965</v>
      </c>
      <c r="AT38">
        <v>14.380404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2384.4188380000001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658.22933</v>
      </c>
      <c r="L39">
        <v>425.89543500000002</v>
      </c>
      <c r="M39">
        <v>88.218800000000002</v>
      </c>
      <c r="N39">
        <v>113.270062</v>
      </c>
      <c r="O39">
        <v>59.288786999999999</v>
      </c>
      <c r="P39">
        <v>99.695633999999998</v>
      </c>
      <c r="Q39">
        <v>20.924934</v>
      </c>
      <c r="R39">
        <v>40.647866999999998</v>
      </c>
      <c r="S39">
        <v>25.305467</v>
      </c>
      <c r="T39">
        <v>0</v>
      </c>
      <c r="U39">
        <v>334.63212800000002</v>
      </c>
      <c r="V39">
        <v>0</v>
      </c>
      <c r="W39">
        <v>0</v>
      </c>
      <c r="X39">
        <v>141.20847699999999</v>
      </c>
      <c r="Y39">
        <v>0</v>
      </c>
      <c r="Z39">
        <v>6.2844389999999999</v>
      </c>
      <c r="AA39">
        <v>13.471931</v>
      </c>
      <c r="AB39">
        <v>12.628750999999999</v>
      </c>
      <c r="AC39">
        <v>9.2800809999999991</v>
      </c>
      <c r="AD39">
        <v>8.740278</v>
      </c>
      <c r="AE39">
        <v>13.532956</v>
      </c>
      <c r="AF39">
        <v>8.5092789999999994</v>
      </c>
      <c r="AG39">
        <v>42.090724000000002</v>
      </c>
      <c r="AH39">
        <v>67.288601999999997</v>
      </c>
      <c r="AI39">
        <v>0</v>
      </c>
      <c r="AJ39">
        <v>0</v>
      </c>
      <c r="AK39">
        <v>49.890608</v>
      </c>
      <c r="AL39">
        <v>10.028176</v>
      </c>
      <c r="AM39">
        <v>0</v>
      </c>
      <c r="AN39">
        <v>0.55031300000000005</v>
      </c>
      <c r="AO39">
        <v>0</v>
      </c>
      <c r="AP39">
        <v>1.1055159999999999</v>
      </c>
      <c r="AQ39">
        <v>44.764328999999996</v>
      </c>
      <c r="AR39">
        <v>12.703507</v>
      </c>
      <c r="AS39">
        <v>15.220965</v>
      </c>
      <c r="AT39">
        <v>14.380404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2337.7877800000006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658.22933</v>
      </c>
      <c r="L40">
        <v>425.89543500000002</v>
      </c>
      <c r="M40">
        <v>88.218800000000002</v>
      </c>
      <c r="N40">
        <v>113.270062</v>
      </c>
      <c r="O40">
        <v>59.288786999999999</v>
      </c>
      <c r="P40">
        <v>99.695633999999998</v>
      </c>
      <c r="Q40">
        <v>20.924934</v>
      </c>
      <c r="R40">
        <v>40.647866999999998</v>
      </c>
      <c r="S40">
        <v>25.305467</v>
      </c>
      <c r="T40">
        <v>0</v>
      </c>
      <c r="U40">
        <v>334.63212800000002</v>
      </c>
      <c r="V40">
        <v>0</v>
      </c>
      <c r="W40">
        <v>0</v>
      </c>
      <c r="X40">
        <v>141.20847699999999</v>
      </c>
      <c r="Y40">
        <v>0</v>
      </c>
      <c r="Z40">
        <v>6.2844389999999999</v>
      </c>
      <c r="AA40">
        <v>13.471931</v>
      </c>
      <c r="AB40">
        <v>12.628750999999999</v>
      </c>
      <c r="AC40">
        <v>0</v>
      </c>
      <c r="AD40">
        <v>8.740278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49.890608</v>
      </c>
      <c r="AL40">
        <v>10.028176</v>
      </c>
      <c r="AM40">
        <v>0</v>
      </c>
      <c r="AN40">
        <v>0.55031300000000005</v>
      </c>
      <c r="AO40">
        <v>0</v>
      </c>
      <c r="AP40">
        <v>1.1055159999999999</v>
      </c>
      <c r="AQ40">
        <v>44.764328999999996</v>
      </c>
      <c r="AR40">
        <v>12.703507</v>
      </c>
      <c r="AS40">
        <v>15.220965</v>
      </c>
      <c r="AT40">
        <v>14.380404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2306.0781650000004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658.22933</v>
      </c>
      <c r="L41">
        <v>425.89543500000002</v>
      </c>
      <c r="M41">
        <v>88.218800000000002</v>
      </c>
      <c r="N41">
        <v>113.270062</v>
      </c>
      <c r="O41">
        <v>59.288786999999999</v>
      </c>
      <c r="P41">
        <v>99.695633999999998</v>
      </c>
      <c r="Q41">
        <v>20.924934</v>
      </c>
      <c r="R41">
        <v>40.647866999999998</v>
      </c>
      <c r="S41">
        <v>25.305467</v>
      </c>
      <c r="T41">
        <v>0</v>
      </c>
      <c r="U41">
        <v>334.63212800000002</v>
      </c>
      <c r="V41">
        <v>0</v>
      </c>
      <c r="W41">
        <v>0</v>
      </c>
      <c r="X41">
        <v>141.20847699999999</v>
      </c>
      <c r="Y41">
        <v>0</v>
      </c>
      <c r="Z41">
        <v>6.2844389999999999</v>
      </c>
      <c r="AA41">
        <v>13.471931</v>
      </c>
      <c r="AB41">
        <v>12.628750999999999</v>
      </c>
      <c r="AC41">
        <v>0</v>
      </c>
      <c r="AD41">
        <v>0</v>
      </c>
      <c r="AE41">
        <v>4.3059399999999997</v>
      </c>
      <c r="AF41">
        <v>8.5092789999999994</v>
      </c>
      <c r="AG41">
        <v>42.090724000000002</v>
      </c>
      <c r="AH41">
        <v>44.859068000000001</v>
      </c>
      <c r="AI41">
        <v>0</v>
      </c>
      <c r="AJ41">
        <v>0</v>
      </c>
      <c r="AK41">
        <v>49.890608</v>
      </c>
      <c r="AL41">
        <v>10.028176</v>
      </c>
      <c r="AM41">
        <v>0</v>
      </c>
      <c r="AN41">
        <v>0.55031300000000005</v>
      </c>
      <c r="AO41">
        <v>0</v>
      </c>
      <c r="AP41">
        <v>3.5622180000000001</v>
      </c>
      <c r="AQ41">
        <v>29.842886</v>
      </c>
      <c r="AR41">
        <v>12.703507</v>
      </c>
      <c r="AS41">
        <v>15.220965</v>
      </c>
      <c r="AT41">
        <v>14.380404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2275.6461300000001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658.22933</v>
      </c>
      <c r="L42">
        <v>425.89543500000002</v>
      </c>
      <c r="M42">
        <v>88.218800000000002</v>
      </c>
      <c r="N42">
        <v>113.270062</v>
      </c>
      <c r="O42">
        <v>59.288786999999999</v>
      </c>
      <c r="P42">
        <v>99.695633999999998</v>
      </c>
      <c r="Q42">
        <v>20.924934</v>
      </c>
      <c r="R42">
        <v>40.647866999999998</v>
      </c>
      <c r="S42">
        <v>25.305467</v>
      </c>
      <c r="T42">
        <v>0</v>
      </c>
      <c r="U42">
        <v>334.63212800000002</v>
      </c>
      <c r="V42">
        <v>0</v>
      </c>
      <c r="W42">
        <v>0</v>
      </c>
      <c r="X42">
        <v>141.20847699999999</v>
      </c>
      <c r="Y42">
        <v>0</v>
      </c>
      <c r="Z42">
        <v>6.2844389999999999</v>
      </c>
      <c r="AA42">
        <v>13.471931</v>
      </c>
      <c r="AB42">
        <v>12.628750999999999</v>
      </c>
      <c r="AC42">
        <v>0</v>
      </c>
      <c r="AD42">
        <v>0</v>
      </c>
      <c r="AE42">
        <v>4.3059399999999997</v>
      </c>
      <c r="AF42">
        <v>8.5092789999999994</v>
      </c>
      <c r="AG42">
        <v>42.090724000000002</v>
      </c>
      <c r="AH42">
        <v>22.429534</v>
      </c>
      <c r="AI42">
        <v>0</v>
      </c>
      <c r="AJ42">
        <v>0</v>
      </c>
      <c r="AK42">
        <v>49.890608</v>
      </c>
      <c r="AL42">
        <v>10.028176</v>
      </c>
      <c r="AM42">
        <v>0</v>
      </c>
      <c r="AN42">
        <v>0.55031300000000005</v>
      </c>
      <c r="AO42">
        <v>0</v>
      </c>
      <c r="AP42">
        <v>3.5622180000000001</v>
      </c>
      <c r="AQ42">
        <v>14.921443</v>
      </c>
      <c r="AR42">
        <v>12.703507</v>
      </c>
      <c r="AS42">
        <v>15.220965</v>
      </c>
      <c r="AT42">
        <v>14.380404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2238.295153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658.22933</v>
      </c>
      <c r="L43">
        <v>425.89543500000002</v>
      </c>
      <c r="M43">
        <v>88.218800000000002</v>
      </c>
      <c r="N43">
        <v>113.270062</v>
      </c>
      <c r="O43">
        <v>59.288786999999999</v>
      </c>
      <c r="P43">
        <v>99.695633999999998</v>
      </c>
      <c r="Q43">
        <v>20.924934</v>
      </c>
      <c r="R43">
        <v>40.647866999999998</v>
      </c>
      <c r="S43">
        <v>25.305467</v>
      </c>
      <c r="T43">
        <v>0</v>
      </c>
      <c r="U43">
        <v>334.63212800000002</v>
      </c>
      <c r="V43">
        <v>0</v>
      </c>
      <c r="W43">
        <v>0</v>
      </c>
      <c r="X43">
        <v>141.20847699999999</v>
      </c>
      <c r="Y43">
        <v>0</v>
      </c>
      <c r="Z43">
        <v>6.2844389999999999</v>
      </c>
      <c r="AA43">
        <v>13.471931</v>
      </c>
      <c r="AB43">
        <v>12.628750999999999</v>
      </c>
      <c r="AC43">
        <v>0</v>
      </c>
      <c r="AD43">
        <v>0</v>
      </c>
      <c r="AE43">
        <v>4.3059399999999997</v>
      </c>
      <c r="AF43">
        <v>8.5092789999999994</v>
      </c>
      <c r="AG43">
        <v>42.090724000000002</v>
      </c>
      <c r="AH43">
        <v>0</v>
      </c>
      <c r="AI43">
        <v>0</v>
      </c>
      <c r="AJ43">
        <v>0</v>
      </c>
      <c r="AK43">
        <v>49.890608</v>
      </c>
      <c r="AL43">
        <v>10.028176</v>
      </c>
      <c r="AM43">
        <v>0</v>
      </c>
      <c r="AN43">
        <v>0.55031300000000005</v>
      </c>
      <c r="AO43">
        <v>0</v>
      </c>
      <c r="AP43">
        <v>3.5622180000000001</v>
      </c>
      <c r="AQ43">
        <v>14.921443</v>
      </c>
      <c r="AR43">
        <v>16.938009999999998</v>
      </c>
      <c r="AS43">
        <v>23.476403000000001</v>
      </c>
      <c r="AT43">
        <v>14.223687999999999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2228.198844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658.22933</v>
      </c>
      <c r="L44">
        <v>425.89543500000002</v>
      </c>
      <c r="M44">
        <v>88.218800000000002</v>
      </c>
      <c r="N44">
        <v>113.270062</v>
      </c>
      <c r="O44">
        <v>59.288786999999999</v>
      </c>
      <c r="P44">
        <v>99.695633999999998</v>
      </c>
      <c r="Q44">
        <v>20.924934</v>
      </c>
      <c r="R44">
        <v>40.647866999999998</v>
      </c>
      <c r="S44">
        <v>25.305467</v>
      </c>
      <c r="T44">
        <v>0</v>
      </c>
      <c r="U44">
        <v>334.63212800000002</v>
      </c>
      <c r="V44">
        <v>0</v>
      </c>
      <c r="W44">
        <v>0</v>
      </c>
      <c r="X44">
        <v>141.20847699999999</v>
      </c>
      <c r="Y44">
        <v>0</v>
      </c>
      <c r="Z44">
        <v>6.2844389999999999</v>
      </c>
      <c r="AA44">
        <v>13.471931</v>
      </c>
      <c r="AB44">
        <v>12.628750999999999</v>
      </c>
      <c r="AC44">
        <v>0</v>
      </c>
      <c r="AD44">
        <v>0</v>
      </c>
      <c r="AE44">
        <v>4.3059399999999997</v>
      </c>
      <c r="AF44">
        <v>8.5092789999999994</v>
      </c>
      <c r="AG44">
        <v>42.090724000000002</v>
      </c>
      <c r="AH44">
        <v>0</v>
      </c>
      <c r="AI44">
        <v>0</v>
      </c>
      <c r="AJ44">
        <v>0</v>
      </c>
      <c r="AK44">
        <v>49.890608</v>
      </c>
      <c r="AL44">
        <v>10.028176</v>
      </c>
      <c r="AM44">
        <v>0</v>
      </c>
      <c r="AN44">
        <v>0.55031300000000005</v>
      </c>
      <c r="AO44">
        <v>0</v>
      </c>
      <c r="AP44">
        <v>1.1055159999999999</v>
      </c>
      <c r="AQ44">
        <v>0</v>
      </c>
      <c r="AR44">
        <v>38.110522000000003</v>
      </c>
      <c r="AS44">
        <v>23.476403000000001</v>
      </c>
      <c r="AT44">
        <v>14.380404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2232.1499269999999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658.22933</v>
      </c>
      <c r="L45">
        <v>425.89543500000002</v>
      </c>
      <c r="M45">
        <v>88.218800000000002</v>
      </c>
      <c r="N45">
        <v>113.270062</v>
      </c>
      <c r="O45">
        <v>59.288786999999999</v>
      </c>
      <c r="P45">
        <v>99.695633999999998</v>
      </c>
      <c r="Q45">
        <v>20.924934</v>
      </c>
      <c r="R45">
        <v>40.647866999999998</v>
      </c>
      <c r="S45">
        <v>25.305467</v>
      </c>
      <c r="T45">
        <v>0</v>
      </c>
      <c r="U45">
        <v>334.63212800000002</v>
      </c>
      <c r="V45">
        <v>0</v>
      </c>
      <c r="W45">
        <v>0</v>
      </c>
      <c r="X45">
        <v>141.20847699999999</v>
      </c>
      <c r="Y45">
        <v>0</v>
      </c>
      <c r="Z45">
        <v>6.2844389999999999</v>
      </c>
      <c r="AA45">
        <v>13.471931</v>
      </c>
      <c r="AB45">
        <v>0</v>
      </c>
      <c r="AC45">
        <v>0</v>
      </c>
      <c r="AD45">
        <v>0</v>
      </c>
      <c r="AE45">
        <v>4.3059399999999997</v>
      </c>
      <c r="AF45">
        <v>8.5092789999999994</v>
      </c>
      <c r="AG45">
        <v>42.090724000000002</v>
      </c>
      <c r="AH45">
        <v>0</v>
      </c>
      <c r="AI45">
        <v>0</v>
      </c>
      <c r="AJ45">
        <v>0</v>
      </c>
      <c r="AK45">
        <v>49.890608</v>
      </c>
      <c r="AL45">
        <v>10.028176</v>
      </c>
      <c r="AM45">
        <v>0</v>
      </c>
      <c r="AN45">
        <v>0.55031300000000005</v>
      </c>
      <c r="AO45">
        <v>0</v>
      </c>
      <c r="AP45">
        <v>1.1055159999999999</v>
      </c>
      <c r="AQ45">
        <v>0</v>
      </c>
      <c r="AR45">
        <v>38.110522000000003</v>
      </c>
      <c r="AS45">
        <v>23.476403000000001</v>
      </c>
      <c r="AT45">
        <v>14.380404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2219.5211760000002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658.22933</v>
      </c>
      <c r="L46">
        <v>425.89543500000002</v>
      </c>
      <c r="M46">
        <v>88.218800000000002</v>
      </c>
      <c r="N46">
        <v>113.270062</v>
      </c>
      <c r="O46">
        <v>59.288786999999999</v>
      </c>
      <c r="P46">
        <v>99.695633999999998</v>
      </c>
      <c r="Q46">
        <v>20.924934</v>
      </c>
      <c r="R46">
        <v>40.647866999999998</v>
      </c>
      <c r="S46">
        <v>25.305467</v>
      </c>
      <c r="T46">
        <v>0</v>
      </c>
      <c r="U46">
        <v>334.63212800000002</v>
      </c>
      <c r="V46">
        <v>0</v>
      </c>
      <c r="W46">
        <v>0</v>
      </c>
      <c r="X46">
        <v>141.20847699999999</v>
      </c>
      <c r="Y46">
        <v>0</v>
      </c>
      <c r="Z46">
        <v>6.2844389999999999</v>
      </c>
      <c r="AA46">
        <v>13.471931</v>
      </c>
      <c r="AB46">
        <v>0</v>
      </c>
      <c r="AC46">
        <v>0</v>
      </c>
      <c r="AD46">
        <v>0</v>
      </c>
      <c r="AE46">
        <v>4.3059399999999997</v>
      </c>
      <c r="AF46">
        <v>8.5092789999999994</v>
      </c>
      <c r="AG46">
        <v>42.090724000000002</v>
      </c>
      <c r="AH46">
        <v>0</v>
      </c>
      <c r="AI46">
        <v>0</v>
      </c>
      <c r="AJ46">
        <v>0</v>
      </c>
      <c r="AK46">
        <v>49.890608</v>
      </c>
      <c r="AL46">
        <v>10.028176</v>
      </c>
      <c r="AM46">
        <v>0</v>
      </c>
      <c r="AN46">
        <v>0.55031300000000005</v>
      </c>
      <c r="AO46">
        <v>0</v>
      </c>
      <c r="AP46">
        <v>1.1055159999999999</v>
      </c>
      <c r="AQ46">
        <v>0</v>
      </c>
      <c r="AR46">
        <v>38.110522000000003</v>
      </c>
      <c r="AS46">
        <v>23.476403000000001</v>
      </c>
      <c r="AT46">
        <v>14.380404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2219.5211760000002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658.22933</v>
      </c>
      <c r="L47">
        <v>425.89543500000002</v>
      </c>
      <c r="M47">
        <v>88.218800000000002</v>
      </c>
      <c r="N47">
        <v>113.270062</v>
      </c>
      <c r="O47">
        <v>59.288786999999999</v>
      </c>
      <c r="P47">
        <v>99.695633999999998</v>
      </c>
      <c r="Q47">
        <v>20.924934</v>
      </c>
      <c r="R47">
        <v>40.647866999999998</v>
      </c>
      <c r="S47">
        <v>25.305467</v>
      </c>
      <c r="T47">
        <v>0</v>
      </c>
      <c r="U47">
        <v>334.63212800000002</v>
      </c>
      <c r="V47">
        <v>0</v>
      </c>
      <c r="W47">
        <v>0</v>
      </c>
      <c r="X47">
        <v>141.20847699999999</v>
      </c>
      <c r="Y47">
        <v>0</v>
      </c>
      <c r="Z47">
        <v>6.2844389999999999</v>
      </c>
      <c r="AA47">
        <v>13.471931</v>
      </c>
      <c r="AB47">
        <v>0</v>
      </c>
      <c r="AC47">
        <v>0</v>
      </c>
      <c r="AD47">
        <v>0</v>
      </c>
      <c r="AE47">
        <v>4.3059399999999997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49.890608</v>
      </c>
      <c r="AL47">
        <v>10.028176</v>
      </c>
      <c r="AM47">
        <v>0</v>
      </c>
      <c r="AN47">
        <v>0.55031300000000005</v>
      </c>
      <c r="AO47">
        <v>0</v>
      </c>
      <c r="AP47">
        <v>1.1055159999999999</v>
      </c>
      <c r="AQ47">
        <v>0</v>
      </c>
      <c r="AR47">
        <v>16.938009999999998</v>
      </c>
      <c r="AS47">
        <v>15.220965</v>
      </c>
      <c r="AT47">
        <v>14.380404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2187.7295369999997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658.22933</v>
      </c>
      <c r="L48">
        <v>425.89543500000002</v>
      </c>
      <c r="M48">
        <v>88.218800000000002</v>
      </c>
      <c r="N48">
        <v>113.270062</v>
      </c>
      <c r="O48">
        <v>59.288786999999999</v>
      </c>
      <c r="P48">
        <v>99.695633999999998</v>
      </c>
      <c r="Q48">
        <v>20.924934</v>
      </c>
      <c r="R48">
        <v>40.647866999999998</v>
      </c>
      <c r="S48">
        <v>25.305467</v>
      </c>
      <c r="T48">
        <v>0</v>
      </c>
      <c r="U48">
        <v>334.63212800000002</v>
      </c>
      <c r="V48">
        <v>0</v>
      </c>
      <c r="W48">
        <v>0</v>
      </c>
      <c r="X48">
        <v>141.20847699999999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4.3059399999999997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49.890608</v>
      </c>
      <c r="AL48">
        <v>10.028176</v>
      </c>
      <c r="AM48">
        <v>0</v>
      </c>
      <c r="AN48">
        <v>0.55031300000000005</v>
      </c>
      <c r="AO48">
        <v>0</v>
      </c>
      <c r="AP48">
        <v>1.1055159999999999</v>
      </c>
      <c r="AQ48">
        <v>0</v>
      </c>
      <c r="AR48">
        <v>13.762133</v>
      </c>
      <c r="AS48">
        <v>15.220965</v>
      </c>
      <c r="AT48">
        <v>14.380404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2164.79729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658.22933</v>
      </c>
      <c r="L49">
        <v>425.89543500000002</v>
      </c>
      <c r="M49">
        <v>88.218800000000002</v>
      </c>
      <c r="N49">
        <v>113.270062</v>
      </c>
      <c r="O49">
        <v>59.288786999999999</v>
      </c>
      <c r="P49">
        <v>99.695633999999998</v>
      </c>
      <c r="Q49">
        <v>20.924934</v>
      </c>
      <c r="R49">
        <v>40.647866999999998</v>
      </c>
      <c r="S49">
        <v>25.305467</v>
      </c>
      <c r="T49">
        <v>0</v>
      </c>
      <c r="U49">
        <v>334.63212800000002</v>
      </c>
      <c r="V49">
        <v>0</v>
      </c>
      <c r="W49">
        <v>0</v>
      </c>
      <c r="X49">
        <v>141.20847699999999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3.6908059999999998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49.890608</v>
      </c>
      <c r="AL49">
        <v>10.028176</v>
      </c>
      <c r="AM49">
        <v>0</v>
      </c>
      <c r="AN49">
        <v>0.55031300000000005</v>
      </c>
      <c r="AO49">
        <v>0</v>
      </c>
      <c r="AP49">
        <v>1.1055159999999999</v>
      </c>
      <c r="AQ49">
        <v>0</v>
      </c>
      <c r="AR49">
        <v>13.762133</v>
      </c>
      <c r="AS49">
        <v>15.220965</v>
      </c>
      <c r="AT49">
        <v>14.380404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2164.1821560000003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658.22933</v>
      </c>
      <c r="L50">
        <v>425.89543500000002</v>
      </c>
      <c r="M50">
        <v>88.218800000000002</v>
      </c>
      <c r="N50">
        <v>113.270062</v>
      </c>
      <c r="O50">
        <v>59.288786999999999</v>
      </c>
      <c r="P50">
        <v>99.695633999999998</v>
      </c>
      <c r="Q50">
        <v>20.924934</v>
      </c>
      <c r="R50">
        <v>40.647866999999998</v>
      </c>
      <c r="S50">
        <v>25.305467</v>
      </c>
      <c r="T50">
        <v>0</v>
      </c>
      <c r="U50">
        <v>334.63212800000002</v>
      </c>
      <c r="V50">
        <v>0</v>
      </c>
      <c r="W50">
        <v>0</v>
      </c>
      <c r="X50">
        <v>141.20847699999999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3.6908059999999998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49.890608</v>
      </c>
      <c r="AL50">
        <v>10.028176</v>
      </c>
      <c r="AM50">
        <v>0</v>
      </c>
      <c r="AN50">
        <v>0.55031300000000005</v>
      </c>
      <c r="AO50">
        <v>0</v>
      </c>
      <c r="AP50">
        <v>1.1055159999999999</v>
      </c>
      <c r="AQ50">
        <v>0</v>
      </c>
      <c r="AR50">
        <v>13.762133</v>
      </c>
      <c r="AS50">
        <v>15.220965</v>
      </c>
      <c r="AT50">
        <v>13.101291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2162.9030430000003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658.22933</v>
      </c>
      <c r="L51">
        <v>425.89543500000002</v>
      </c>
      <c r="M51">
        <v>88.218800000000002</v>
      </c>
      <c r="N51">
        <v>113.270062</v>
      </c>
      <c r="O51">
        <v>59.288786999999999</v>
      </c>
      <c r="P51">
        <v>99.695633999999998</v>
      </c>
      <c r="Q51">
        <v>20.924934</v>
      </c>
      <c r="R51">
        <v>40.647866999999998</v>
      </c>
      <c r="S51">
        <v>25.305467</v>
      </c>
      <c r="T51">
        <v>0</v>
      </c>
      <c r="U51">
        <v>334.63212800000002</v>
      </c>
      <c r="V51">
        <v>0</v>
      </c>
      <c r="W51">
        <v>0</v>
      </c>
      <c r="X51">
        <v>141.20847699999999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3.6908059999999998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49.890608</v>
      </c>
      <c r="AL51">
        <v>10.028176</v>
      </c>
      <c r="AM51">
        <v>0</v>
      </c>
      <c r="AN51">
        <v>0.55031300000000005</v>
      </c>
      <c r="AO51">
        <v>0</v>
      </c>
      <c r="AP51">
        <v>1.1055159999999999</v>
      </c>
      <c r="AQ51">
        <v>0</v>
      </c>
      <c r="AR51">
        <v>13.762133</v>
      </c>
      <c r="AS51">
        <v>10.319298</v>
      </c>
      <c r="AT51">
        <v>13.36436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2158.2644450000003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658.22933</v>
      </c>
      <c r="L52">
        <v>425.89543500000002</v>
      </c>
      <c r="M52">
        <v>88.218800000000002</v>
      </c>
      <c r="N52">
        <v>113.270062</v>
      </c>
      <c r="O52">
        <v>59.288786999999999</v>
      </c>
      <c r="P52">
        <v>99.695633999999998</v>
      </c>
      <c r="Q52">
        <v>20.924934</v>
      </c>
      <c r="R52">
        <v>40.647866999999998</v>
      </c>
      <c r="S52">
        <v>25.305467</v>
      </c>
      <c r="T52">
        <v>0</v>
      </c>
      <c r="U52">
        <v>334.63212800000002</v>
      </c>
      <c r="V52">
        <v>0</v>
      </c>
      <c r="W52">
        <v>0</v>
      </c>
      <c r="X52">
        <v>141.20847699999999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3.6908059999999998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49.890608</v>
      </c>
      <c r="AL52">
        <v>10.028176</v>
      </c>
      <c r="AM52">
        <v>0</v>
      </c>
      <c r="AN52">
        <v>0.55031300000000005</v>
      </c>
      <c r="AO52">
        <v>0</v>
      </c>
      <c r="AP52">
        <v>1.1055159999999999</v>
      </c>
      <c r="AQ52">
        <v>0</v>
      </c>
      <c r="AR52">
        <v>13.762133</v>
      </c>
      <c r="AS52">
        <v>10.319298</v>
      </c>
      <c r="AT52">
        <v>14.380404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2159.2804890000002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658.22933</v>
      </c>
      <c r="L53">
        <v>424.07352500000002</v>
      </c>
      <c r="M53">
        <v>88.218800000000002</v>
      </c>
      <c r="N53">
        <v>113.270062</v>
      </c>
      <c r="O53">
        <v>59.288786999999999</v>
      </c>
      <c r="P53">
        <v>99.695633999999998</v>
      </c>
      <c r="Q53">
        <v>20.704387000000001</v>
      </c>
      <c r="R53">
        <v>40.228732000000001</v>
      </c>
      <c r="S53">
        <v>25.043590999999999</v>
      </c>
      <c r="T53">
        <v>0</v>
      </c>
      <c r="U53">
        <v>334.63212800000002</v>
      </c>
      <c r="V53">
        <v>0</v>
      </c>
      <c r="W53">
        <v>0</v>
      </c>
      <c r="X53">
        <v>141.20847699999999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3.6908059999999998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49.890608</v>
      </c>
      <c r="AL53">
        <v>10.028176</v>
      </c>
      <c r="AM53">
        <v>0</v>
      </c>
      <c r="AN53">
        <v>0.55031300000000005</v>
      </c>
      <c r="AO53">
        <v>0</v>
      </c>
      <c r="AP53">
        <v>1.1055159999999999</v>
      </c>
      <c r="AQ53">
        <v>0</v>
      </c>
      <c r="AR53">
        <v>13.762133</v>
      </c>
      <c r="AS53">
        <v>10.319298</v>
      </c>
      <c r="AT53">
        <v>14.380404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2156.5570210000005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658.22933</v>
      </c>
      <c r="L54">
        <v>424.07352500000002</v>
      </c>
      <c r="M54">
        <v>88.218800000000002</v>
      </c>
      <c r="N54">
        <v>113.270062</v>
      </c>
      <c r="O54">
        <v>59.288786999999999</v>
      </c>
      <c r="P54">
        <v>99.695633999999998</v>
      </c>
      <c r="Q54">
        <v>20.704387000000001</v>
      </c>
      <c r="R54">
        <v>40.228732000000001</v>
      </c>
      <c r="S54">
        <v>25.043590999999999</v>
      </c>
      <c r="T54">
        <v>0</v>
      </c>
      <c r="U54">
        <v>334.63212800000002</v>
      </c>
      <c r="V54">
        <v>0</v>
      </c>
      <c r="W54">
        <v>0</v>
      </c>
      <c r="X54">
        <v>141.20847699999999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3.6908059999999998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49.890608</v>
      </c>
      <c r="AL54">
        <v>10.028176</v>
      </c>
      <c r="AM54">
        <v>0</v>
      </c>
      <c r="AN54">
        <v>0.55031300000000005</v>
      </c>
      <c r="AO54">
        <v>0</v>
      </c>
      <c r="AP54">
        <v>1.1055159999999999</v>
      </c>
      <c r="AQ54">
        <v>0</v>
      </c>
      <c r="AR54">
        <v>13.762133</v>
      </c>
      <c r="AS54">
        <v>10.319298</v>
      </c>
      <c r="AT54">
        <v>14.380404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2156.5570210000005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658.22933</v>
      </c>
      <c r="L55">
        <v>366.2998</v>
      </c>
      <c r="M55">
        <v>88.218800000000002</v>
      </c>
      <c r="N55">
        <v>113.270062</v>
      </c>
      <c r="O55">
        <v>59.288786999999999</v>
      </c>
      <c r="P55">
        <v>99.695633999999998</v>
      </c>
      <c r="Q55">
        <v>18.553849</v>
      </c>
      <c r="R55">
        <v>36.076695000000001</v>
      </c>
      <c r="S55">
        <v>22.713463999999998</v>
      </c>
      <c r="T55">
        <v>0</v>
      </c>
      <c r="U55">
        <v>334.63212800000002</v>
      </c>
      <c r="V55">
        <v>0</v>
      </c>
      <c r="W55">
        <v>0</v>
      </c>
      <c r="X55">
        <v>141.20847699999999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3.6908059999999998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49.890608</v>
      </c>
      <c r="AL55">
        <v>10.028176</v>
      </c>
      <c r="AM55">
        <v>0</v>
      </c>
      <c r="AN55">
        <v>0.55031300000000005</v>
      </c>
      <c r="AO55">
        <v>0</v>
      </c>
      <c r="AP55">
        <v>0.49134</v>
      </c>
      <c r="AQ55">
        <v>0</v>
      </c>
      <c r="AR55">
        <v>8.4690049999999992</v>
      </c>
      <c r="AS55">
        <v>10.319298</v>
      </c>
      <c r="AT55">
        <v>14.380404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2084.2432899999994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658.22933</v>
      </c>
      <c r="L56">
        <v>289.58780000000002</v>
      </c>
      <c r="M56">
        <v>88.218800000000002</v>
      </c>
      <c r="N56">
        <v>113.270062</v>
      </c>
      <c r="O56">
        <v>59.288786999999999</v>
      </c>
      <c r="P56">
        <v>99.695633999999998</v>
      </c>
      <c r="Q56">
        <v>18.489328</v>
      </c>
      <c r="R56">
        <v>36.076695000000001</v>
      </c>
      <c r="S56">
        <v>22.713463999999998</v>
      </c>
      <c r="T56">
        <v>0</v>
      </c>
      <c r="U56">
        <v>334.63212800000002</v>
      </c>
      <c r="V56">
        <v>0</v>
      </c>
      <c r="W56">
        <v>0</v>
      </c>
      <c r="X56">
        <v>141.20847699999999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3.6908059999999998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49.890608</v>
      </c>
      <c r="AL56">
        <v>10.028176</v>
      </c>
      <c r="AM56">
        <v>0</v>
      </c>
      <c r="AN56">
        <v>0.55031300000000005</v>
      </c>
      <c r="AO56">
        <v>0</v>
      </c>
      <c r="AP56">
        <v>0.49134</v>
      </c>
      <c r="AQ56">
        <v>0</v>
      </c>
      <c r="AR56">
        <v>8.4690049999999992</v>
      </c>
      <c r="AS56">
        <v>10.319298</v>
      </c>
      <c r="AT56">
        <v>14.380404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2007.4667689999994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658.22933</v>
      </c>
      <c r="L57">
        <v>359.58749999999998</v>
      </c>
      <c r="M57">
        <v>88.218800000000002</v>
      </c>
      <c r="N57">
        <v>113.270062</v>
      </c>
      <c r="O57">
        <v>59.288786999999999</v>
      </c>
      <c r="P57">
        <v>99.695633999999998</v>
      </c>
      <c r="Q57">
        <v>18.489328</v>
      </c>
      <c r="R57">
        <v>36.076695000000001</v>
      </c>
      <c r="S57">
        <v>22.713463999999998</v>
      </c>
      <c r="T57">
        <v>0</v>
      </c>
      <c r="U57">
        <v>343.04647499999999</v>
      </c>
      <c r="V57">
        <v>0</v>
      </c>
      <c r="W57">
        <v>0</v>
      </c>
      <c r="X57">
        <v>141.20847699999999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3.6908059999999998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49.890608</v>
      </c>
      <c r="AL57">
        <v>2.2284839999999999</v>
      </c>
      <c r="AM57">
        <v>0</v>
      </c>
      <c r="AN57">
        <v>0.55031300000000005</v>
      </c>
      <c r="AO57">
        <v>0</v>
      </c>
      <c r="AP57">
        <v>0.49134</v>
      </c>
      <c r="AQ57">
        <v>0</v>
      </c>
      <c r="AR57">
        <v>8.4690049999999992</v>
      </c>
      <c r="AS57">
        <v>10.319298</v>
      </c>
      <c r="AT57">
        <v>13.357195000000001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2077.0579149999999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658.22933</v>
      </c>
      <c r="L58">
        <v>400.8202</v>
      </c>
      <c r="M58">
        <v>88.218800000000002</v>
      </c>
      <c r="N58">
        <v>113.270062</v>
      </c>
      <c r="O58">
        <v>59.288786999999999</v>
      </c>
      <c r="P58">
        <v>99.695633999999998</v>
      </c>
      <c r="Q58">
        <v>18.489328</v>
      </c>
      <c r="R58">
        <v>36.076695000000001</v>
      </c>
      <c r="S58">
        <v>22.713463999999998</v>
      </c>
      <c r="T58">
        <v>0</v>
      </c>
      <c r="U58">
        <v>343.04647499999999</v>
      </c>
      <c r="V58">
        <v>0</v>
      </c>
      <c r="W58">
        <v>0</v>
      </c>
      <c r="X58">
        <v>141.20847699999999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3.6908059999999998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49.890608</v>
      </c>
      <c r="AL58">
        <v>2.2284839999999999</v>
      </c>
      <c r="AM58">
        <v>0</v>
      </c>
      <c r="AN58">
        <v>0.55031300000000005</v>
      </c>
      <c r="AO58">
        <v>0</v>
      </c>
      <c r="AP58">
        <v>0.49134</v>
      </c>
      <c r="AQ58">
        <v>0</v>
      </c>
      <c r="AR58">
        <v>8.4690049999999992</v>
      </c>
      <c r="AS58">
        <v>10.319298</v>
      </c>
      <c r="AT58">
        <v>14.380404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2119.3138240000003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658.22933</v>
      </c>
      <c r="L59">
        <v>404.6558</v>
      </c>
      <c r="M59">
        <v>88.218800000000002</v>
      </c>
      <c r="N59">
        <v>113.270062</v>
      </c>
      <c r="O59">
        <v>59.288786999999999</v>
      </c>
      <c r="P59">
        <v>99.695633999999998</v>
      </c>
      <c r="Q59">
        <v>18.489328</v>
      </c>
      <c r="R59">
        <v>36.076695000000001</v>
      </c>
      <c r="S59">
        <v>22.713463999999998</v>
      </c>
      <c r="T59">
        <v>0</v>
      </c>
      <c r="U59">
        <v>343.04647499999999</v>
      </c>
      <c r="V59">
        <v>0</v>
      </c>
      <c r="W59">
        <v>0</v>
      </c>
      <c r="X59">
        <v>141.20847699999999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3.6908059999999998</v>
      </c>
      <c r="AF59">
        <v>6.1455900000000003</v>
      </c>
      <c r="AG59">
        <v>42.090724000000002</v>
      </c>
      <c r="AH59">
        <v>0</v>
      </c>
      <c r="AI59">
        <v>0</v>
      </c>
      <c r="AJ59">
        <v>0</v>
      </c>
      <c r="AK59">
        <v>49.890608</v>
      </c>
      <c r="AL59">
        <v>2.2284839999999999</v>
      </c>
      <c r="AM59">
        <v>0</v>
      </c>
      <c r="AN59">
        <v>0.55031300000000005</v>
      </c>
      <c r="AO59">
        <v>0</v>
      </c>
      <c r="AP59">
        <v>2.9480420000000001</v>
      </c>
      <c r="AQ59">
        <v>0</v>
      </c>
      <c r="AR59">
        <v>11.644882000000001</v>
      </c>
      <c r="AS59">
        <v>10.319298</v>
      </c>
      <c r="AT59">
        <v>14.380404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2128.7820030000003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658.22933</v>
      </c>
      <c r="L60">
        <v>404.6558</v>
      </c>
      <c r="M60">
        <v>88.218800000000002</v>
      </c>
      <c r="N60">
        <v>113.270062</v>
      </c>
      <c r="O60">
        <v>59.288786999999999</v>
      </c>
      <c r="P60">
        <v>99.695633999999998</v>
      </c>
      <c r="Q60">
        <v>18.489328</v>
      </c>
      <c r="R60">
        <v>36.076695000000001</v>
      </c>
      <c r="S60">
        <v>22.713463999999998</v>
      </c>
      <c r="T60">
        <v>0</v>
      </c>
      <c r="U60">
        <v>343.04647499999999</v>
      </c>
      <c r="V60">
        <v>0</v>
      </c>
      <c r="W60">
        <v>0</v>
      </c>
      <c r="X60">
        <v>141.20847699999999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3.6908059999999998</v>
      </c>
      <c r="AF60">
        <v>6.1455900000000003</v>
      </c>
      <c r="AG60">
        <v>42.090724000000002</v>
      </c>
      <c r="AH60">
        <v>0</v>
      </c>
      <c r="AI60">
        <v>0</v>
      </c>
      <c r="AJ60">
        <v>0</v>
      </c>
      <c r="AK60">
        <v>49.890608</v>
      </c>
      <c r="AL60">
        <v>2.2284839999999999</v>
      </c>
      <c r="AM60">
        <v>0</v>
      </c>
      <c r="AN60">
        <v>0.55031300000000005</v>
      </c>
      <c r="AO60">
        <v>0</v>
      </c>
      <c r="AP60">
        <v>1.1055159999999999</v>
      </c>
      <c r="AQ60">
        <v>0</v>
      </c>
      <c r="AR60">
        <v>11.644882000000001</v>
      </c>
      <c r="AS60">
        <v>10.319298</v>
      </c>
      <c r="AT60">
        <v>14.380404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2126.9394770000004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658.22933</v>
      </c>
      <c r="L61">
        <v>404.6558</v>
      </c>
      <c r="M61">
        <v>88.218800000000002</v>
      </c>
      <c r="N61">
        <v>113.270062</v>
      </c>
      <c r="O61">
        <v>59.288786999999999</v>
      </c>
      <c r="P61">
        <v>99.695633999999998</v>
      </c>
      <c r="Q61">
        <v>18.489328</v>
      </c>
      <c r="R61">
        <v>36.076695000000001</v>
      </c>
      <c r="S61">
        <v>22.713463999999998</v>
      </c>
      <c r="T61">
        <v>0</v>
      </c>
      <c r="U61">
        <v>343.04647499999999</v>
      </c>
      <c r="V61">
        <v>0</v>
      </c>
      <c r="W61">
        <v>0</v>
      </c>
      <c r="X61">
        <v>141.20847699999999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3.6908059999999998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49.890608</v>
      </c>
      <c r="AL61">
        <v>2.2284839999999999</v>
      </c>
      <c r="AM61">
        <v>0</v>
      </c>
      <c r="AN61">
        <v>0.55031300000000005</v>
      </c>
      <c r="AO61">
        <v>0</v>
      </c>
      <c r="AP61">
        <v>1.1055159999999999</v>
      </c>
      <c r="AQ61">
        <v>0</v>
      </c>
      <c r="AR61">
        <v>12.703507</v>
      </c>
      <c r="AS61">
        <v>10.319298</v>
      </c>
      <c r="AT61">
        <v>14.380404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2127.9981020000005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658.22933</v>
      </c>
      <c r="L62">
        <v>404.6558</v>
      </c>
      <c r="M62">
        <v>88.218800000000002</v>
      </c>
      <c r="N62">
        <v>113.270062</v>
      </c>
      <c r="O62">
        <v>59.288786999999999</v>
      </c>
      <c r="P62">
        <v>99.695633999999998</v>
      </c>
      <c r="Q62">
        <v>18.489328</v>
      </c>
      <c r="R62">
        <v>36.076695000000001</v>
      </c>
      <c r="S62">
        <v>22.713463999999998</v>
      </c>
      <c r="T62">
        <v>0</v>
      </c>
      <c r="U62">
        <v>343.04647499999999</v>
      </c>
      <c r="V62">
        <v>0</v>
      </c>
      <c r="W62">
        <v>0</v>
      </c>
      <c r="X62">
        <v>141.20847699999999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3.6908059999999998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49.890608</v>
      </c>
      <c r="AL62">
        <v>2.2284839999999999</v>
      </c>
      <c r="AM62">
        <v>0</v>
      </c>
      <c r="AN62">
        <v>0.55031300000000005</v>
      </c>
      <c r="AO62">
        <v>0</v>
      </c>
      <c r="AP62">
        <v>1.1055159999999999</v>
      </c>
      <c r="AQ62">
        <v>0</v>
      </c>
      <c r="AR62">
        <v>12.703507</v>
      </c>
      <c r="AS62">
        <v>10.319298</v>
      </c>
      <c r="AT62">
        <v>14.380404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2127.9981020000005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658.22933</v>
      </c>
      <c r="L63">
        <v>404.6558</v>
      </c>
      <c r="M63">
        <v>88.218800000000002</v>
      </c>
      <c r="N63">
        <v>113.270062</v>
      </c>
      <c r="O63">
        <v>59.288786999999999</v>
      </c>
      <c r="P63">
        <v>99.695633999999998</v>
      </c>
      <c r="Q63">
        <v>18.489328</v>
      </c>
      <c r="R63">
        <v>36.076695000000001</v>
      </c>
      <c r="S63">
        <v>22.713463999999998</v>
      </c>
      <c r="T63">
        <v>0</v>
      </c>
      <c r="U63">
        <v>366.77924999999999</v>
      </c>
      <c r="V63">
        <v>0</v>
      </c>
      <c r="W63">
        <v>0</v>
      </c>
      <c r="X63">
        <v>141.20847699999999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3.6908059999999998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49.890608</v>
      </c>
      <c r="AL63">
        <v>2.2284839999999999</v>
      </c>
      <c r="AM63">
        <v>0</v>
      </c>
      <c r="AN63">
        <v>0.55031300000000005</v>
      </c>
      <c r="AO63">
        <v>0</v>
      </c>
      <c r="AP63">
        <v>1.1055159999999999</v>
      </c>
      <c r="AQ63">
        <v>0</v>
      </c>
      <c r="AR63">
        <v>14.820758</v>
      </c>
      <c r="AS63">
        <v>10.319298</v>
      </c>
      <c r="AT63">
        <v>14.380404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2153.8481280000005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658.22933</v>
      </c>
      <c r="L64">
        <v>404.6558</v>
      </c>
      <c r="M64">
        <v>88.218800000000002</v>
      </c>
      <c r="N64">
        <v>113.270062</v>
      </c>
      <c r="O64">
        <v>59.288786999999999</v>
      </c>
      <c r="P64">
        <v>99.695633999999998</v>
      </c>
      <c r="Q64">
        <v>18.489328</v>
      </c>
      <c r="R64">
        <v>36.076695000000001</v>
      </c>
      <c r="S64">
        <v>22.713463999999998</v>
      </c>
      <c r="T64">
        <v>0</v>
      </c>
      <c r="U64">
        <v>372.17306200000002</v>
      </c>
      <c r="V64">
        <v>0</v>
      </c>
      <c r="W64">
        <v>0</v>
      </c>
      <c r="X64">
        <v>141.20847699999999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3.6908059999999998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49.890608</v>
      </c>
      <c r="AL64">
        <v>2.2284839999999999</v>
      </c>
      <c r="AM64">
        <v>0</v>
      </c>
      <c r="AN64">
        <v>0.55031300000000005</v>
      </c>
      <c r="AO64">
        <v>0</v>
      </c>
      <c r="AP64">
        <v>1.1055159999999999</v>
      </c>
      <c r="AQ64">
        <v>0</v>
      </c>
      <c r="AR64">
        <v>14.820758</v>
      </c>
      <c r="AS64">
        <v>10.319298</v>
      </c>
      <c r="AT64">
        <v>14.380404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2159.2419400000003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658.22933</v>
      </c>
      <c r="L65">
        <v>424.79270000000002</v>
      </c>
      <c r="M65">
        <v>88.218800000000002</v>
      </c>
      <c r="N65">
        <v>113.270062</v>
      </c>
      <c r="O65">
        <v>59.288786999999999</v>
      </c>
      <c r="P65">
        <v>99.695633999999998</v>
      </c>
      <c r="Q65">
        <v>20.924934</v>
      </c>
      <c r="R65">
        <v>40.647866999999998</v>
      </c>
      <c r="S65">
        <v>25.305467</v>
      </c>
      <c r="T65">
        <v>0</v>
      </c>
      <c r="U65">
        <v>377.56687499999998</v>
      </c>
      <c r="V65">
        <v>0</v>
      </c>
      <c r="W65">
        <v>0</v>
      </c>
      <c r="X65">
        <v>141.20847699999999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3.6908059999999998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49.890608</v>
      </c>
      <c r="AL65">
        <v>2.2284839999999999</v>
      </c>
      <c r="AM65">
        <v>0</v>
      </c>
      <c r="AN65">
        <v>0.55031300000000005</v>
      </c>
      <c r="AO65">
        <v>0</v>
      </c>
      <c r="AP65">
        <v>2.9480420000000001</v>
      </c>
      <c r="AQ65">
        <v>0</v>
      </c>
      <c r="AR65">
        <v>38.110522000000003</v>
      </c>
      <c r="AS65">
        <v>10.319298</v>
      </c>
      <c r="AT65">
        <v>14.380404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2219.5037240000006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658.22933</v>
      </c>
      <c r="L66">
        <v>424.79270000000002</v>
      </c>
      <c r="M66">
        <v>88.218800000000002</v>
      </c>
      <c r="N66">
        <v>113.270062</v>
      </c>
      <c r="O66">
        <v>59.288786999999999</v>
      </c>
      <c r="P66">
        <v>99.695633999999998</v>
      </c>
      <c r="Q66">
        <v>20.924934</v>
      </c>
      <c r="R66">
        <v>40.647866999999998</v>
      </c>
      <c r="S66">
        <v>25.305467</v>
      </c>
      <c r="T66">
        <v>0</v>
      </c>
      <c r="U66">
        <v>382.960688</v>
      </c>
      <c r="V66">
        <v>0</v>
      </c>
      <c r="W66">
        <v>0</v>
      </c>
      <c r="X66">
        <v>141.20847699999999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3.6908059999999998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49.890608</v>
      </c>
      <c r="AL66">
        <v>2.2284839999999999</v>
      </c>
      <c r="AM66">
        <v>0</v>
      </c>
      <c r="AN66">
        <v>0.55031300000000005</v>
      </c>
      <c r="AO66">
        <v>0</v>
      </c>
      <c r="AP66">
        <v>1.1055159999999999</v>
      </c>
      <c r="AQ66">
        <v>0</v>
      </c>
      <c r="AR66">
        <v>38.110522000000003</v>
      </c>
      <c r="AS66">
        <v>10.319298</v>
      </c>
      <c r="AT66">
        <v>14.380404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2223.0550110000008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658.22933</v>
      </c>
      <c r="L67">
        <v>424.79270000000002</v>
      </c>
      <c r="M67">
        <v>88.218800000000002</v>
      </c>
      <c r="N67">
        <v>113.270062</v>
      </c>
      <c r="O67">
        <v>59.288786999999999</v>
      </c>
      <c r="P67">
        <v>99.695633999999998</v>
      </c>
      <c r="Q67">
        <v>20.924934</v>
      </c>
      <c r="R67">
        <v>40.647866999999998</v>
      </c>
      <c r="S67">
        <v>25.305467</v>
      </c>
      <c r="T67">
        <v>0</v>
      </c>
      <c r="U67">
        <v>393.748312</v>
      </c>
      <c r="V67">
        <v>0</v>
      </c>
      <c r="W67">
        <v>0</v>
      </c>
      <c r="X67">
        <v>141.20847699999999</v>
      </c>
      <c r="Y67">
        <v>0</v>
      </c>
      <c r="Z67">
        <v>0</v>
      </c>
      <c r="AA67">
        <v>6.8177789999999998</v>
      </c>
      <c r="AB67">
        <v>0</v>
      </c>
      <c r="AC67">
        <v>0</v>
      </c>
      <c r="AD67">
        <v>0</v>
      </c>
      <c r="AE67">
        <v>3.6908059999999998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49.890608</v>
      </c>
      <c r="AL67">
        <v>2.2284839999999999</v>
      </c>
      <c r="AM67">
        <v>0</v>
      </c>
      <c r="AN67">
        <v>0.55031300000000005</v>
      </c>
      <c r="AO67">
        <v>0</v>
      </c>
      <c r="AP67">
        <v>1.1055159999999999</v>
      </c>
      <c r="AQ67">
        <v>14.800622000000001</v>
      </c>
      <c r="AR67">
        <v>14.820758</v>
      </c>
      <c r="AS67">
        <v>10.319298</v>
      </c>
      <c r="AT67">
        <v>14.380404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2232.1712720000005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658.22933</v>
      </c>
      <c r="L68">
        <v>424.79270000000002</v>
      </c>
      <c r="M68">
        <v>88.218800000000002</v>
      </c>
      <c r="N68">
        <v>113.270062</v>
      </c>
      <c r="O68">
        <v>59.288786999999999</v>
      </c>
      <c r="P68">
        <v>99.695633999999998</v>
      </c>
      <c r="Q68">
        <v>20.924934</v>
      </c>
      <c r="R68">
        <v>40.647866999999998</v>
      </c>
      <c r="S68">
        <v>25.305467</v>
      </c>
      <c r="T68">
        <v>0</v>
      </c>
      <c r="U68">
        <v>401.55855300000002</v>
      </c>
      <c r="V68">
        <v>0</v>
      </c>
      <c r="W68">
        <v>0</v>
      </c>
      <c r="X68">
        <v>141.20847699999999</v>
      </c>
      <c r="Y68">
        <v>0</v>
      </c>
      <c r="Z68">
        <v>0</v>
      </c>
      <c r="AA68">
        <v>13.471931</v>
      </c>
      <c r="AB68">
        <v>0</v>
      </c>
      <c r="AC68">
        <v>0</v>
      </c>
      <c r="AD68">
        <v>0</v>
      </c>
      <c r="AE68">
        <v>3.6908059999999998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49.890608</v>
      </c>
      <c r="AL68">
        <v>2.2284839999999999</v>
      </c>
      <c r="AM68">
        <v>0</v>
      </c>
      <c r="AN68">
        <v>0.55031300000000005</v>
      </c>
      <c r="AO68">
        <v>0</v>
      </c>
      <c r="AP68">
        <v>1.1055159999999999</v>
      </c>
      <c r="AQ68">
        <v>28.393028999999999</v>
      </c>
      <c r="AR68">
        <v>14.820758</v>
      </c>
      <c r="AS68">
        <v>10.319298</v>
      </c>
      <c r="AT68">
        <v>14.380404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2260.2280720000003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658.22933</v>
      </c>
      <c r="L69">
        <v>424.79270000000002</v>
      </c>
      <c r="M69">
        <v>88.218800000000002</v>
      </c>
      <c r="N69">
        <v>113.270062</v>
      </c>
      <c r="O69">
        <v>59.288786999999999</v>
      </c>
      <c r="P69">
        <v>99.695633999999998</v>
      </c>
      <c r="Q69">
        <v>20.924934</v>
      </c>
      <c r="R69">
        <v>40.647866999999998</v>
      </c>
      <c r="S69">
        <v>25.305467</v>
      </c>
      <c r="T69">
        <v>0</v>
      </c>
      <c r="U69">
        <v>401.55855300000002</v>
      </c>
      <c r="V69">
        <v>0</v>
      </c>
      <c r="W69">
        <v>0</v>
      </c>
      <c r="X69">
        <v>141.20847699999999</v>
      </c>
      <c r="Y69">
        <v>0</v>
      </c>
      <c r="Z69">
        <v>0</v>
      </c>
      <c r="AA69">
        <v>13.471931</v>
      </c>
      <c r="AB69">
        <v>0</v>
      </c>
      <c r="AC69">
        <v>9.2800809999999991</v>
      </c>
      <c r="AD69">
        <v>8.7605450000000005</v>
      </c>
      <c r="AE69">
        <v>13.532956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49.890608</v>
      </c>
      <c r="AL69">
        <v>2.2284839999999999</v>
      </c>
      <c r="AM69">
        <v>0</v>
      </c>
      <c r="AN69">
        <v>0.55031300000000005</v>
      </c>
      <c r="AO69">
        <v>0</v>
      </c>
      <c r="AP69">
        <v>1.1055159999999999</v>
      </c>
      <c r="AQ69">
        <v>29.842886</v>
      </c>
      <c r="AR69">
        <v>14.820758</v>
      </c>
      <c r="AS69">
        <v>10.061316</v>
      </c>
      <c r="AT69">
        <v>14.380404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2311.7322570000001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658.22933</v>
      </c>
      <c r="L70">
        <v>424.79270000000002</v>
      </c>
      <c r="M70">
        <v>88.218800000000002</v>
      </c>
      <c r="N70">
        <v>113.270062</v>
      </c>
      <c r="O70">
        <v>59.288786999999999</v>
      </c>
      <c r="P70">
        <v>99.695633999999998</v>
      </c>
      <c r="Q70">
        <v>20.924934</v>
      </c>
      <c r="R70">
        <v>40.647866999999998</v>
      </c>
      <c r="S70">
        <v>25.305467</v>
      </c>
      <c r="T70">
        <v>0</v>
      </c>
      <c r="U70">
        <v>401.55855300000002</v>
      </c>
      <c r="V70">
        <v>0</v>
      </c>
      <c r="W70">
        <v>0</v>
      </c>
      <c r="X70">
        <v>141.20847699999999</v>
      </c>
      <c r="Y70">
        <v>0</v>
      </c>
      <c r="Z70">
        <v>0</v>
      </c>
      <c r="AA70">
        <v>13.471931</v>
      </c>
      <c r="AB70">
        <v>0</v>
      </c>
      <c r="AC70">
        <v>9.2800809999999991</v>
      </c>
      <c r="AD70">
        <v>8.7605450000000005</v>
      </c>
      <c r="AE70">
        <v>13.532956</v>
      </c>
      <c r="AF70">
        <v>6.1455900000000003</v>
      </c>
      <c r="AG70">
        <v>42.090724000000002</v>
      </c>
      <c r="AH70">
        <v>44.859068000000001</v>
      </c>
      <c r="AI70">
        <v>0</v>
      </c>
      <c r="AJ70">
        <v>0</v>
      </c>
      <c r="AK70">
        <v>49.890608</v>
      </c>
      <c r="AL70">
        <v>2.2284839999999999</v>
      </c>
      <c r="AM70">
        <v>0</v>
      </c>
      <c r="AN70">
        <v>0.55031300000000005</v>
      </c>
      <c r="AO70">
        <v>0</v>
      </c>
      <c r="AP70">
        <v>1.1055159999999999</v>
      </c>
      <c r="AQ70">
        <v>44.764328999999996</v>
      </c>
      <c r="AR70">
        <v>14.820758</v>
      </c>
      <c r="AS70">
        <v>10.061316</v>
      </c>
      <c r="AT70">
        <v>14.380404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2349.0832340000006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658.22933</v>
      </c>
      <c r="L71">
        <v>424.79270000000002</v>
      </c>
      <c r="M71">
        <v>88.218800000000002</v>
      </c>
      <c r="N71">
        <v>113.270062</v>
      </c>
      <c r="O71">
        <v>59.288786999999999</v>
      </c>
      <c r="P71">
        <v>99.695633999999998</v>
      </c>
      <c r="Q71">
        <v>20.924934</v>
      </c>
      <c r="R71">
        <v>40.647866999999998</v>
      </c>
      <c r="S71">
        <v>25.305467</v>
      </c>
      <c r="T71">
        <v>0</v>
      </c>
      <c r="U71">
        <v>401.55855300000002</v>
      </c>
      <c r="V71">
        <v>0</v>
      </c>
      <c r="W71">
        <v>0</v>
      </c>
      <c r="X71">
        <v>141.20847699999999</v>
      </c>
      <c r="Y71">
        <v>0</v>
      </c>
      <c r="Z71">
        <v>0</v>
      </c>
      <c r="AA71">
        <v>13.471931</v>
      </c>
      <c r="AB71">
        <v>0</v>
      </c>
      <c r="AC71">
        <v>18.560161999999998</v>
      </c>
      <c r="AD71">
        <v>17.521090000000001</v>
      </c>
      <c r="AE71">
        <v>13.532956</v>
      </c>
      <c r="AF71">
        <v>8.5092789999999994</v>
      </c>
      <c r="AG71">
        <v>42.090724000000002</v>
      </c>
      <c r="AH71">
        <v>67.288601999999997</v>
      </c>
      <c r="AI71">
        <v>0</v>
      </c>
      <c r="AJ71">
        <v>0</v>
      </c>
      <c r="AK71">
        <v>49.890608</v>
      </c>
      <c r="AL71">
        <v>2.2284839999999999</v>
      </c>
      <c r="AM71">
        <v>0</v>
      </c>
      <c r="AN71">
        <v>0.55031300000000005</v>
      </c>
      <c r="AO71">
        <v>0</v>
      </c>
      <c r="AP71">
        <v>3.5622180000000001</v>
      </c>
      <c r="AQ71">
        <v>59.685772</v>
      </c>
      <c r="AR71">
        <v>14.820758</v>
      </c>
      <c r="AS71">
        <v>10.061316</v>
      </c>
      <c r="AT71">
        <v>14.380404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2409.2952280000004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658.22933</v>
      </c>
      <c r="L72">
        <v>424.79270000000002</v>
      </c>
      <c r="M72">
        <v>88.218800000000002</v>
      </c>
      <c r="N72">
        <v>113.270062</v>
      </c>
      <c r="O72">
        <v>59.288786999999999</v>
      </c>
      <c r="P72">
        <v>99.695633999999998</v>
      </c>
      <c r="Q72">
        <v>20.924934</v>
      </c>
      <c r="R72">
        <v>40.647866999999998</v>
      </c>
      <c r="S72">
        <v>25.305467</v>
      </c>
      <c r="T72">
        <v>0</v>
      </c>
      <c r="U72">
        <v>401.55855300000002</v>
      </c>
      <c r="V72">
        <v>0</v>
      </c>
      <c r="W72">
        <v>0</v>
      </c>
      <c r="X72">
        <v>141.20847699999999</v>
      </c>
      <c r="Y72">
        <v>0</v>
      </c>
      <c r="Z72">
        <v>6.2844389999999999</v>
      </c>
      <c r="AA72">
        <v>18.938275000000001</v>
      </c>
      <c r="AB72">
        <v>0</v>
      </c>
      <c r="AC72">
        <v>18.560161999999998</v>
      </c>
      <c r="AD72">
        <v>26.220832999999999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49.890608</v>
      </c>
      <c r="AL72">
        <v>22.284835999999999</v>
      </c>
      <c r="AM72">
        <v>0</v>
      </c>
      <c r="AN72">
        <v>0.55031300000000005</v>
      </c>
      <c r="AO72">
        <v>0</v>
      </c>
      <c r="AP72">
        <v>1.1055159999999999</v>
      </c>
      <c r="AQ72">
        <v>59.685772</v>
      </c>
      <c r="AR72">
        <v>16.938009999999998</v>
      </c>
      <c r="AS72">
        <v>10.061316</v>
      </c>
      <c r="AT72">
        <v>14.380404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2496.3757819999996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658.22933</v>
      </c>
      <c r="L73">
        <v>424.79270000000002</v>
      </c>
      <c r="M73">
        <v>88.218800000000002</v>
      </c>
      <c r="N73">
        <v>113.270062</v>
      </c>
      <c r="O73">
        <v>59.288786999999999</v>
      </c>
      <c r="P73">
        <v>99.695633999999998</v>
      </c>
      <c r="Q73">
        <v>20.924934</v>
      </c>
      <c r="R73">
        <v>40.647866999999998</v>
      </c>
      <c r="S73">
        <v>25.305467</v>
      </c>
      <c r="T73">
        <v>0</v>
      </c>
      <c r="U73">
        <v>401.55855300000002</v>
      </c>
      <c r="V73">
        <v>0</v>
      </c>
      <c r="W73">
        <v>0</v>
      </c>
      <c r="X73">
        <v>141.20847699999999</v>
      </c>
      <c r="Y73">
        <v>0</v>
      </c>
      <c r="Z73">
        <v>12.568878</v>
      </c>
      <c r="AA73">
        <v>26.943863</v>
      </c>
      <c r="AB73">
        <v>12.628750999999999</v>
      </c>
      <c r="AC73">
        <v>18.560161999999998</v>
      </c>
      <c r="AD73">
        <v>26.220832999999999</v>
      </c>
      <c r="AE73">
        <v>47.404713999999998</v>
      </c>
      <c r="AF73">
        <v>29.309736999999998</v>
      </c>
      <c r="AG73">
        <v>42.090724000000002</v>
      </c>
      <c r="AH73">
        <v>89.718136000000001</v>
      </c>
      <c r="AI73">
        <v>15.868836</v>
      </c>
      <c r="AJ73">
        <v>0</v>
      </c>
      <c r="AK73">
        <v>49.890608</v>
      </c>
      <c r="AL73">
        <v>51.255122999999998</v>
      </c>
      <c r="AM73">
        <v>0</v>
      </c>
      <c r="AN73">
        <v>0.55031300000000005</v>
      </c>
      <c r="AO73">
        <v>0</v>
      </c>
      <c r="AP73">
        <v>1.1055159999999999</v>
      </c>
      <c r="AQ73">
        <v>59.685772</v>
      </c>
      <c r="AR73">
        <v>16.938009999999998</v>
      </c>
      <c r="AS73">
        <v>10.061316</v>
      </c>
      <c r="AT73">
        <v>14.380404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2598.3223069999999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658.22933</v>
      </c>
      <c r="L74">
        <v>418.0804</v>
      </c>
      <c r="M74">
        <v>88.218800000000002</v>
      </c>
      <c r="N74">
        <v>113.270062</v>
      </c>
      <c r="O74">
        <v>59.288786999999999</v>
      </c>
      <c r="P74">
        <v>99.695633999999998</v>
      </c>
      <c r="Q74">
        <v>20.924934</v>
      </c>
      <c r="R74">
        <v>40.647866999999998</v>
      </c>
      <c r="S74">
        <v>25.305467</v>
      </c>
      <c r="T74">
        <v>0</v>
      </c>
      <c r="U74">
        <v>401.55855300000002</v>
      </c>
      <c r="V74">
        <v>0</v>
      </c>
      <c r="W74">
        <v>0</v>
      </c>
      <c r="X74">
        <v>141.20847699999999</v>
      </c>
      <c r="Y74">
        <v>0</v>
      </c>
      <c r="Z74">
        <v>12.568878</v>
      </c>
      <c r="AA74">
        <v>26.943863</v>
      </c>
      <c r="AB74">
        <v>25.257503</v>
      </c>
      <c r="AC74">
        <v>18.560161999999998</v>
      </c>
      <c r="AD74">
        <v>26.220832999999999</v>
      </c>
      <c r="AE74">
        <v>47.404713999999998</v>
      </c>
      <c r="AF74">
        <v>29.309736999999998</v>
      </c>
      <c r="AG74">
        <v>42.090724000000002</v>
      </c>
      <c r="AH74">
        <v>89.718136000000001</v>
      </c>
      <c r="AI74">
        <v>15.868836</v>
      </c>
      <c r="AJ74">
        <v>0</v>
      </c>
      <c r="AK74">
        <v>49.890608</v>
      </c>
      <c r="AL74">
        <v>51.255122999999998</v>
      </c>
      <c r="AM74">
        <v>0</v>
      </c>
      <c r="AN74">
        <v>0.55031300000000005</v>
      </c>
      <c r="AO74">
        <v>0</v>
      </c>
      <c r="AP74">
        <v>1.1055159999999999</v>
      </c>
      <c r="AQ74">
        <v>59.685772</v>
      </c>
      <c r="AR74">
        <v>16.938009999999998</v>
      </c>
      <c r="AS74">
        <v>10.061316</v>
      </c>
      <c r="AT74">
        <v>14.380404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2604.2387589999994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658.22933</v>
      </c>
      <c r="L75">
        <v>419.9982</v>
      </c>
      <c r="M75">
        <v>88.218800000000002</v>
      </c>
      <c r="N75">
        <v>113.270062</v>
      </c>
      <c r="O75">
        <v>59.288786999999999</v>
      </c>
      <c r="P75">
        <v>99.695633999999998</v>
      </c>
      <c r="Q75">
        <v>20.924934</v>
      </c>
      <c r="R75">
        <v>40.647866999999998</v>
      </c>
      <c r="S75">
        <v>25.305467</v>
      </c>
      <c r="T75">
        <v>0</v>
      </c>
      <c r="U75">
        <v>401.55855300000002</v>
      </c>
      <c r="V75">
        <v>0</v>
      </c>
      <c r="W75">
        <v>0</v>
      </c>
      <c r="X75">
        <v>141.20847699999999</v>
      </c>
      <c r="Y75">
        <v>0</v>
      </c>
      <c r="Z75">
        <v>12.568878</v>
      </c>
      <c r="AA75">
        <v>26.943863</v>
      </c>
      <c r="AB75">
        <v>25.257503</v>
      </c>
      <c r="AC75">
        <v>18.560161999999998</v>
      </c>
      <c r="AD75">
        <v>26.220832999999999</v>
      </c>
      <c r="AE75">
        <v>47.404713999999998</v>
      </c>
      <c r="AF75">
        <v>29.309736999999998</v>
      </c>
      <c r="AG75">
        <v>42.090724000000002</v>
      </c>
      <c r="AH75">
        <v>89.718136000000001</v>
      </c>
      <c r="AI75">
        <v>15.868836</v>
      </c>
      <c r="AJ75">
        <v>0</v>
      </c>
      <c r="AK75">
        <v>49.890608</v>
      </c>
      <c r="AL75">
        <v>51.255122999999998</v>
      </c>
      <c r="AM75">
        <v>0</v>
      </c>
      <c r="AN75">
        <v>0.55031300000000005</v>
      </c>
      <c r="AO75">
        <v>0</v>
      </c>
      <c r="AP75">
        <v>1.1055159999999999</v>
      </c>
      <c r="AQ75">
        <v>59.685772</v>
      </c>
      <c r="AR75">
        <v>16.938009999999998</v>
      </c>
      <c r="AS75">
        <v>10.061316</v>
      </c>
      <c r="AT75">
        <v>14.380404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2606.1565589999996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658.22933</v>
      </c>
      <c r="L76">
        <v>420.95710000000003</v>
      </c>
      <c r="M76">
        <v>88.218800000000002</v>
      </c>
      <c r="N76">
        <v>113.270062</v>
      </c>
      <c r="O76">
        <v>59.288786999999999</v>
      </c>
      <c r="P76">
        <v>99.695633999999998</v>
      </c>
      <c r="Q76">
        <v>20.924934</v>
      </c>
      <c r="R76">
        <v>40.647866999999998</v>
      </c>
      <c r="S76">
        <v>25.305467</v>
      </c>
      <c r="T76">
        <v>0</v>
      </c>
      <c r="U76">
        <v>401.55855300000002</v>
      </c>
      <c r="V76">
        <v>0</v>
      </c>
      <c r="W76">
        <v>0</v>
      </c>
      <c r="X76">
        <v>141.20847699999999</v>
      </c>
      <c r="Y76">
        <v>0</v>
      </c>
      <c r="Z76">
        <v>12.568878</v>
      </c>
      <c r="AA76">
        <v>26.943863</v>
      </c>
      <c r="AB76">
        <v>25.257503</v>
      </c>
      <c r="AC76">
        <v>18.560161999999998</v>
      </c>
      <c r="AD76">
        <v>26.220832999999999</v>
      </c>
      <c r="AE76">
        <v>27.065911</v>
      </c>
      <c r="AF76">
        <v>29.309736999999998</v>
      </c>
      <c r="AG76">
        <v>42.090724000000002</v>
      </c>
      <c r="AH76">
        <v>89.718136000000001</v>
      </c>
      <c r="AI76">
        <v>15.868836</v>
      </c>
      <c r="AJ76">
        <v>0</v>
      </c>
      <c r="AK76">
        <v>49.890608</v>
      </c>
      <c r="AL76">
        <v>51.255122999999998</v>
      </c>
      <c r="AM76">
        <v>0</v>
      </c>
      <c r="AN76">
        <v>0.55031300000000005</v>
      </c>
      <c r="AO76">
        <v>0</v>
      </c>
      <c r="AP76">
        <v>1.1055159999999999</v>
      </c>
      <c r="AQ76">
        <v>59.685772</v>
      </c>
      <c r="AR76">
        <v>16.938009999999998</v>
      </c>
      <c r="AS76">
        <v>10.061316</v>
      </c>
      <c r="AT76">
        <v>14.115900999999999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2586.5121530000001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658.22933</v>
      </c>
      <c r="L77">
        <v>420.95710000000003</v>
      </c>
      <c r="M77">
        <v>88.218800000000002</v>
      </c>
      <c r="N77">
        <v>113.270062</v>
      </c>
      <c r="O77">
        <v>59.288786999999999</v>
      </c>
      <c r="P77">
        <v>99.695633999999998</v>
      </c>
      <c r="Q77">
        <v>20.924934</v>
      </c>
      <c r="R77">
        <v>40.647866999999998</v>
      </c>
      <c r="S77">
        <v>25.305467</v>
      </c>
      <c r="T77">
        <v>0</v>
      </c>
      <c r="U77">
        <v>401.55855300000002</v>
      </c>
      <c r="V77">
        <v>0</v>
      </c>
      <c r="W77">
        <v>0</v>
      </c>
      <c r="X77">
        <v>141.20847699999999</v>
      </c>
      <c r="Y77">
        <v>0</v>
      </c>
      <c r="Z77">
        <v>12.568878</v>
      </c>
      <c r="AA77">
        <v>26.943863</v>
      </c>
      <c r="AB77">
        <v>25.257503</v>
      </c>
      <c r="AC77">
        <v>18.560161999999998</v>
      </c>
      <c r="AD77">
        <v>26.220832999999999</v>
      </c>
      <c r="AE77">
        <v>27.065911</v>
      </c>
      <c r="AF77">
        <v>29.309736999999998</v>
      </c>
      <c r="AG77">
        <v>42.090724000000002</v>
      </c>
      <c r="AH77">
        <v>89.718136000000001</v>
      </c>
      <c r="AI77">
        <v>15.868836</v>
      </c>
      <c r="AJ77">
        <v>0</v>
      </c>
      <c r="AK77">
        <v>49.890608</v>
      </c>
      <c r="AL77">
        <v>51.255122999999998</v>
      </c>
      <c r="AM77">
        <v>0</v>
      </c>
      <c r="AN77">
        <v>0.55031300000000005</v>
      </c>
      <c r="AO77">
        <v>0</v>
      </c>
      <c r="AP77">
        <v>1.1055159999999999</v>
      </c>
      <c r="AQ77">
        <v>59.685772</v>
      </c>
      <c r="AR77">
        <v>16.938009999999998</v>
      </c>
      <c r="AS77">
        <v>10.061316</v>
      </c>
      <c r="AT77">
        <v>14.380404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2586.776656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658.22933</v>
      </c>
      <c r="L78">
        <v>424.79270000000002</v>
      </c>
      <c r="M78">
        <v>88.218800000000002</v>
      </c>
      <c r="N78">
        <v>113.270062</v>
      </c>
      <c r="O78">
        <v>59.288786999999999</v>
      </c>
      <c r="P78">
        <v>99.695633999999998</v>
      </c>
      <c r="Q78">
        <v>20.924934</v>
      </c>
      <c r="R78">
        <v>40.647866999999998</v>
      </c>
      <c r="S78">
        <v>25.305467</v>
      </c>
      <c r="T78">
        <v>0</v>
      </c>
      <c r="U78">
        <v>401.55855300000002</v>
      </c>
      <c r="V78">
        <v>0</v>
      </c>
      <c r="W78">
        <v>0</v>
      </c>
      <c r="X78">
        <v>141.20847699999999</v>
      </c>
      <c r="Y78">
        <v>0</v>
      </c>
      <c r="Z78">
        <v>12.568878</v>
      </c>
      <c r="AA78">
        <v>26.943863</v>
      </c>
      <c r="AB78">
        <v>25.257503</v>
      </c>
      <c r="AC78">
        <v>18.560161999999998</v>
      </c>
      <c r="AD78">
        <v>26.220832999999999</v>
      </c>
      <c r="AE78">
        <v>13.532956</v>
      </c>
      <c r="AF78">
        <v>29.309736999999998</v>
      </c>
      <c r="AG78">
        <v>42.090724000000002</v>
      </c>
      <c r="AH78">
        <v>89.718136000000001</v>
      </c>
      <c r="AI78">
        <v>15.868836</v>
      </c>
      <c r="AJ78">
        <v>0</v>
      </c>
      <c r="AK78">
        <v>49.890608</v>
      </c>
      <c r="AL78">
        <v>51.255122999999998</v>
      </c>
      <c r="AM78">
        <v>0</v>
      </c>
      <c r="AN78">
        <v>0.55031300000000005</v>
      </c>
      <c r="AO78">
        <v>0</v>
      </c>
      <c r="AP78">
        <v>1.1055159999999999</v>
      </c>
      <c r="AQ78">
        <v>59.685772</v>
      </c>
      <c r="AR78">
        <v>16.938009999999998</v>
      </c>
      <c r="AS78">
        <v>23.476403000000001</v>
      </c>
      <c r="AT78">
        <v>12.590812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2588.704796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658.22933</v>
      </c>
      <c r="L79">
        <v>424.79270000000002</v>
      </c>
      <c r="M79">
        <v>88.218800000000002</v>
      </c>
      <c r="N79">
        <v>113.270062</v>
      </c>
      <c r="O79">
        <v>59.288786999999999</v>
      </c>
      <c r="P79">
        <v>99.695633999999998</v>
      </c>
      <c r="Q79">
        <v>20.924934</v>
      </c>
      <c r="R79">
        <v>40.647866999999998</v>
      </c>
      <c r="S79">
        <v>25.305467</v>
      </c>
      <c r="T79">
        <v>0</v>
      </c>
      <c r="U79">
        <v>401.55855300000002</v>
      </c>
      <c r="V79">
        <v>0</v>
      </c>
      <c r="W79">
        <v>0</v>
      </c>
      <c r="X79">
        <v>141.20847699999999</v>
      </c>
      <c r="Y79">
        <v>0</v>
      </c>
      <c r="Z79">
        <v>12.568878</v>
      </c>
      <c r="AA79">
        <v>26.943863</v>
      </c>
      <c r="AB79">
        <v>25.257503</v>
      </c>
      <c r="AC79">
        <v>18.560161999999998</v>
      </c>
      <c r="AD79">
        <v>26.220832999999999</v>
      </c>
      <c r="AE79">
        <v>13.532956</v>
      </c>
      <c r="AF79">
        <v>8.6983739999999994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49.890608</v>
      </c>
      <c r="AL79">
        <v>22.284835999999999</v>
      </c>
      <c r="AM79">
        <v>0</v>
      </c>
      <c r="AN79">
        <v>0.55031300000000005</v>
      </c>
      <c r="AO79">
        <v>0</v>
      </c>
      <c r="AP79">
        <v>1.1055159999999999</v>
      </c>
      <c r="AQ79">
        <v>59.685772</v>
      </c>
      <c r="AR79">
        <v>16.938009999999998</v>
      </c>
      <c r="AS79">
        <v>23.476403000000001</v>
      </c>
      <c r="AT79">
        <v>14.380404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2527.4852609999998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658.22933</v>
      </c>
      <c r="L80">
        <v>424.79270000000002</v>
      </c>
      <c r="M80">
        <v>88.218800000000002</v>
      </c>
      <c r="N80">
        <v>113.270062</v>
      </c>
      <c r="O80">
        <v>59.288786999999999</v>
      </c>
      <c r="P80">
        <v>99.695633999999998</v>
      </c>
      <c r="Q80">
        <v>20.924934</v>
      </c>
      <c r="R80">
        <v>40.647866999999998</v>
      </c>
      <c r="S80">
        <v>25.305467</v>
      </c>
      <c r="T80">
        <v>0</v>
      </c>
      <c r="U80">
        <v>401.55855300000002</v>
      </c>
      <c r="V80">
        <v>0</v>
      </c>
      <c r="W80">
        <v>0</v>
      </c>
      <c r="X80">
        <v>141.20847699999999</v>
      </c>
      <c r="Y80">
        <v>0</v>
      </c>
      <c r="Z80">
        <v>12.568878</v>
      </c>
      <c r="AA80">
        <v>26.943863</v>
      </c>
      <c r="AB80">
        <v>25.257503</v>
      </c>
      <c r="AC80">
        <v>9.2800809999999991</v>
      </c>
      <c r="AD80">
        <v>26.220832999999999</v>
      </c>
      <c r="AE80">
        <v>3.6908059999999998</v>
      </c>
      <c r="AF80">
        <v>8.5092789999999994</v>
      </c>
      <c r="AG80">
        <v>42.090724000000002</v>
      </c>
      <c r="AH80">
        <v>89.718136000000001</v>
      </c>
      <c r="AI80">
        <v>0</v>
      </c>
      <c r="AJ80">
        <v>0</v>
      </c>
      <c r="AK80">
        <v>49.890608</v>
      </c>
      <c r="AL80">
        <v>10.028176</v>
      </c>
      <c r="AM80">
        <v>0</v>
      </c>
      <c r="AN80">
        <v>0.55031300000000005</v>
      </c>
      <c r="AO80">
        <v>0</v>
      </c>
      <c r="AP80">
        <v>1.1055159999999999</v>
      </c>
      <c r="AQ80">
        <v>59.685772</v>
      </c>
      <c r="AR80">
        <v>16.938009999999998</v>
      </c>
      <c r="AS80">
        <v>23.476403000000001</v>
      </c>
      <c r="AT80">
        <v>14.380404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2493.4759159999994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658.22933</v>
      </c>
      <c r="L81">
        <v>424.79270000000002</v>
      </c>
      <c r="M81">
        <v>88.218800000000002</v>
      </c>
      <c r="N81">
        <v>113.270062</v>
      </c>
      <c r="O81">
        <v>59.288786999999999</v>
      </c>
      <c r="P81">
        <v>99.695633999999998</v>
      </c>
      <c r="Q81">
        <v>20.924934</v>
      </c>
      <c r="R81">
        <v>40.647866999999998</v>
      </c>
      <c r="S81">
        <v>25.305467</v>
      </c>
      <c r="T81">
        <v>0</v>
      </c>
      <c r="U81">
        <v>401.55855300000002</v>
      </c>
      <c r="V81">
        <v>0</v>
      </c>
      <c r="W81">
        <v>0</v>
      </c>
      <c r="X81">
        <v>141.20847699999999</v>
      </c>
      <c r="Y81">
        <v>0</v>
      </c>
      <c r="Z81">
        <v>12.568878</v>
      </c>
      <c r="AA81">
        <v>26.943863</v>
      </c>
      <c r="AB81">
        <v>12.628750999999999</v>
      </c>
      <c r="AC81">
        <v>9.2800809999999991</v>
      </c>
      <c r="AD81">
        <v>26.220832999999999</v>
      </c>
      <c r="AE81">
        <v>3.6908059999999998</v>
      </c>
      <c r="AF81">
        <v>8.5092789999999994</v>
      </c>
      <c r="AG81">
        <v>42.090724000000002</v>
      </c>
      <c r="AH81">
        <v>67.288601999999997</v>
      </c>
      <c r="AI81">
        <v>0</v>
      </c>
      <c r="AJ81">
        <v>0</v>
      </c>
      <c r="AK81">
        <v>49.890608</v>
      </c>
      <c r="AL81">
        <v>10.028176</v>
      </c>
      <c r="AM81">
        <v>0</v>
      </c>
      <c r="AN81">
        <v>0.55031300000000005</v>
      </c>
      <c r="AO81">
        <v>0</v>
      </c>
      <c r="AP81">
        <v>1.1055159999999999</v>
      </c>
      <c r="AQ81">
        <v>59.685772</v>
      </c>
      <c r="AR81">
        <v>8.4690049999999992</v>
      </c>
      <c r="AS81">
        <v>23.476403000000001</v>
      </c>
      <c r="AT81">
        <v>14.380404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2449.948625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658.22933</v>
      </c>
      <c r="L82">
        <v>424.79270000000002</v>
      </c>
      <c r="M82">
        <v>88.218800000000002</v>
      </c>
      <c r="N82">
        <v>113.270062</v>
      </c>
      <c r="O82">
        <v>59.288786999999999</v>
      </c>
      <c r="P82">
        <v>99.695633999999998</v>
      </c>
      <c r="Q82">
        <v>20.924934</v>
      </c>
      <c r="R82">
        <v>40.647866999999998</v>
      </c>
      <c r="S82">
        <v>25.305467</v>
      </c>
      <c r="T82">
        <v>0</v>
      </c>
      <c r="U82">
        <v>401.55855300000002</v>
      </c>
      <c r="V82">
        <v>0</v>
      </c>
      <c r="W82">
        <v>0</v>
      </c>
      <c r="X82">
        <v>141.20847699999999</v>
      </c>
      <c r="Y82">
        <v>0</v>
      </c>
      <c r="Z82">
        <v>12.568878</v>
      </c>
      <c r="AA82">
        <v>26.943863</v>
      </c>
      <c r="AB82">
        <v>12.628750999999999</v>
      </c>
      <c r="AC82">
        <v>3.4189769999999999</v>
      </c>
      <c r="AD82">
        <v>17.521090000000001</v>
      </c>
      <c r="AE82">
        <v>3.6908059999999998</v>
      </c>
      <c r="AF82">
        <v>8.5092789999999994</v>
      </c>
      <c r="AG82">
        <v>42.090724000000002</v>
      </c>
      <c r="AH82">
        <v>32.055163999999998</v>
      </c>
      <c r="AI82">
        <v>0</v>
      </c>
      <c r="AJ82">
        <v>0</v>
      </c>
      <c r="AK82">
        <v>49.890608</v>
      </c>
      <c r="AL82">
        <v>10.028176</v>
      </c>
      <c r="AM82">
        <v>0</v>
      </c>
      <c r="AN82">
        <v>0.55031300000000005</v>
      </c>
      <c r="AO82">
        <v>0</v>
      </c>
      <c r="AP82">
        <v>1.1055159999999999</v>
      </c>
      <c r="AQ82">
        <v>59.685772</v>
      </c>
      <c r="AR82">
        <v>8.4690049999999992</v>
      </c>
      <c r="AS82">
        <v>10.319298</v>
      </c>
      <c r="AT82">
        <v>14.380404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2386.9972349999998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658.22933</v>
      </c>
      <c r="L83">
        <v>424.79270000000002</v>
      </c>
      <c r="M83">
        <v>88.218800000000002</v>
      </c>
      <c r="N83">
        <v>113.270062</v>
      </c>
      <c r="O83">
        <v>59.288786999999999</v>
      </c>
      <c r="P83">
        <v>99.695633999999998</v>
      </c>
      <c r="Q83">
        <v>20.924934</v>
      </c>
      <c r="R83">
        <v>40.647866999999998</v>
      </c>
      <c r="S83">
        <v>25.305467</v>
      </c>
      <c r="T83">
        <v>0</v>
      </c>
      <c r="U83">
        <v>401.55855300000002</v>
      </c>
      <c r="V83">
        <v>0</v>
      </c>
      <c r="W83">
        <v>0</v>
      </c>
      <c r="X83">
        <v>141.20847699999999</v>
      </c>
      <c r="Y83">
        <v>0</v>
      </c>
      <c r="Z83">
        <v>12.65748</v>
      </c>
      <c r="AA83">
        <v>26.943863</v>
      </c>
      <c r="AB83">
        <v>12.628750999999999</v>
      </c>
      <c r="AC83">
        <v>0</v>
      </c>
      <c r="AD83">
        <v>8.7605450000000005</v>
      </c>
      <c r="AE83">
        <v>3.6908059999999998</v>
      </c>
      <c r="AF83">
        <v>8.5092789999999994</v>
      </c>
      <c r="AG83">
        <v>42.090724000000002</v>
      </c>
      <c r="AH83">
        <v>18.161566000000001</v>
      </c>
      <c r="AI83">
        <v>0</v>
      </c>
      <c r="AJ83">
        <v>0</v>
      </c>
      <c r="AK83">
        <v>49.890608</v>
      </c>
      <c r="AL83">
        <v>10.028176</v>
      </c>
      <c r="AM83">
        <v>0</v>
      </c>
      <c r="AN83">
        <v>0.55031300000000005</v>
      </c>
      <c r="AO83">
        <v>0</v>
      </c>
      <c r="AP83">
        <v>1.1055159999999999</v>
      </c>
      <c r="AQ83">
        <v>59.685772</v>
      </c>
      <c r="AR83">
        <v>8.4690049999999992</v>
      </c>
      <c r="AS83">
        <v>10.061316</v>
      </c>
      <c r="AT83">
        <v>14.380404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2360.754735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658.22933</v>
      </c>
      <c r="L84">
        <v>424.79270000000002</v>
      </c>
      <c r="M84">
        <v>88.218800000000002</v>
      </c>
      <c r="N84">
        <v>113.270062</v>
      </c>
      <c r="O84">
        <v>59.288786999999999</v>
      </c>
      <c r="P84">
        <v>99.695633999999998</v>
      </c>
      <c r="Q84">
        <v>20.924934</v>
      </c>
      <c r="R84">
        <v>40.647866999999998</v>
      </c>
      <c r="S84">
        <v>25.305467</v>
      </c>
      <c r="T84">
        <v>0</v>
      </c>
      <c r="U84">
        <v>401.55855300000002</v>
      </c>
      <c r="V84">
        <v>0</v>
      </c>
      <c r="W84">
        <v>0</v>
      </c>
      <c r="X84">
        <v>141.20847699999999</v>
      </c>
      <c r="Y84">
        <v>0</v>
      </c>
      <c r="Z84">
        <v>6.3287399999999998</v>
      </c>
      <c r="AA84">
        <v>26.943863</v>
      </c>
      <c r="AB84">
        <v>12.628750999999999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0</v>
      </c>
      <c r="AI84">
        <v>0</v>
      </c>
      <c r="AJ84">
        <v>0</v>
      </c>
      <c r="AK84">
        <v>49.890608</v>
      </c>
      <c r="AL84">
        <v>10.028176</v>
      </c>
      <c r="AM84">
        <v>0</v>
      </c>
      <c r="AN84">
        <v>0.55031300000000005</v>
      </c>
      <c r="AO84">
        <v>0</v>
      </c>
      <c r="AP84">
        <v>1.1055159999999999</v>
      </c>
      <c r="AQ84">
        <v>59.685772</v>
      </c>
      <c r="AR84">
        <v>8.4690049999999992</v>
      </c>
      <c r="AS84">
        <v>10.061316</v>
      </c>
      <c r="AT84">
        <v>14.380404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2327.5038839999997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658.22933</v>
      </c>
      <c r="L85">
        <v>424.79270000000002</v>
      </c>
      <c r="M85">
        <v>88.218800000000002</v>
      </c>
      <c r="N85">
        <v>113.270062</v>
      </c>
      <c r="O85">
        <v>59.288786999999999</v>
      </c>
      <c r="P85">
        <v>99.695633999999998</v>
      </c>
      <c r="Q85">
        <v>20.924934</v>
      </c>
      <c r="R85">
        <v>40.647866999999998</v>
      </c>
      <c r="S85">
        <v>25.305467</v>
      </c>
      <c r="T85">
        <v>0</v>
      </c>
      <c r="U85">
        <v>401.55855300000002</v>
      </c>
      <c r="V85">
        <v>0</v>
      </c>
      <c r="W85">
        <v>0</v>
      </c>
      <c r="X85">
        <v>141.20847699999999</v>
      </c>
      <c r="Y85">
        <v>0</v>
      </c>
      <c r="Z85">
        <v>0</v>
      </c>
      <c r="AA85">
        <v>26.943863</v>
      </c>
      <c r="AB85">
        <v>12.628750999999999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0</v>
      </c>
      <c r="AI85">
        <v>0</v>
      </c>
      <c r="AJ85">
        <v>0</v>
      </c>
      <c r="AK85">
        <v>49.890608</v>
      </c>
      <c r="AL85">
        <v>10.028176</v>
      </c>
      <c r="AM85">
        <v>0</v>
      </c>
      <c r="AN85">
        <v>0.55031300000000005</v>
      </c>
      <c r="AO85">
        <v>0</v>
      </c>
      <c r="AP85">
        <v>1.1055159999999999</v>
      </c>
      <c r="AQ85">
        <v>59.685772</v>
      </c>
      <c r="AR85">
        <v>38.110522000000003</v>
      </c>
      <c r="AS85">
        <v>10.061316</v>
      </c>
      <c r="AT85">
        <v>14.380404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2350.8166609999998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658.22933</v>
      </c>
      <c r="L86">
        <v>424.79270000000002</v>
      </c>
      <c r="M86">
        <v>88.218800000000002</v>
      </c>
      <c r="N86">
        <v>113.270062</v>
      </c>
      <c r="O86">
        <v>59.288786999999999</v>
      </c>
      <c r="P86">
        <v>99.695633999999998</v>
      </c>
      <c r="Q86">
        <v>20.924934</v>
      </c>
      <c r="R86">
        <v>40.647866999999998</v>
      </c>
      <c r="S86">
        <v>25.305467</v>
      </c>
      <c r="T86">
        <v>0</v>
      </c>
      <c r="U86">
        <v>401.55855300000002</v>
      </c>
      <c r="V86">
        <v>0</v>
      </c>
      <c r="W86">
        <v>0</v>
      </c>
      <c r="X86">
        <v>141.20847699999999</v>
      </c>
      <c r="Y86">
        <v>0</v>
      </c>
      <c r="Z86">
        <v>0</v>
      </c>
      <c r="AA86">
        <v>18.938275000000001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0</v>
      </c>
      <c r="AI86">
        <v>0</v>
      </c>
      <c r="AJ86">
        <v>0</v>
      </c>
      <c r="AK86">
        <v>49.890608</v>
      </c>
      <c r="AL86">
        <v>10.028176</v>
      </c>
      <c r="AM86">
        <v>0</v>
      </c>
      <c r="AN86">
        <v>0.55031300000000005</v>
      </c>
      <c r="AO86">
        <v>0</v>
      </c>
      <c r="AP86">
        <v>1.5968560000000001</v>
      </c>
      <c r="AQ86">
        <v>44.764328999999996</v>
      </c>
      <c r="AR86">
        <v>38.110522000000003</v>
      </c>
      <c r="AS86">
        <v>10.061316</v>
      </c>
      <c r="AT86">
        <v>14.380404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2315.752219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658.22933</v>
      </c>
      <c r="L87">
        <v>424.79270000000002</v>
      </c>
      <c r="M87">
        <v>88.218800000000002</v>
      </c>
      <c r="N87">
        <v>113.270062</v>
      </c>
      <c r="O87">
        <v>59.288786999999999</v>
      </c>
      <c r="P87">
        <v>99.695633999999998</v>
      </c>
      <c r="Q87">
        <v>20.924934</v>
      </c>
      <c r="R87">
        <v>40.647866999999998</v>
      </c>
      <c r="S87">
        <v>25.305467</v>
      </c>
      <c r="T87">
        <v>0</v>
      </c>
      <c r="U87">
        <v>401.55855300000002</v>
      </c>
      <c r="V87">
        <v>0</v>
      </c>
      <c r="W87">
        <v>0</v>
      </c>
      <c r="X87">
        <v>141.20847699999999</v>
      </c>
      <c r="Y87">
        <v>0</v>
      </c>
      <c r="Z87">
        <v>0</v>
      </c>
      <c r="AA87">
        <v>13.484052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49.890608</v>
      </c>
      <c r="AL87">
        <v>10.028176</v>
      </c>
      <c r="AM87">
        <v>0</v>
      </c>
      <c r="AN87">
        <v>0.55031300000000005</v>
      </c>
      <c r="AO87">
        <v>0</v>
      </c>
      <c r="AP87">
        <v>1.5968560000000001</v>
      </c>
      <c r="AQ87">
        <v>29.842886</v>
      </c>
      <c r="AR87">
        <v>8.4690049999999992</v>
      </c>
      <c r="AS87">
        <v>15.220965</v>
      </c>
      <c r="AT87">
        <v>14.380404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2270.8946849999998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658.22933</v>
      </c>
      <c r="L88">
        <v>302.05349999999999</v>
      </c>
      <c r="M88">
        <v>88.218800000000002</v>
      </c>
      <c r="N88">
        <v>113.270062</v>
      </c>
      <c r="O88">
        <v>59.288786999999999</v>
      </c>
      <c r="P88">
        <v>99.695633999999998</v>
      </c>
      <c r="Q88">
        <v>20.924934</v>
      </c>
      <c r="R88">
        <v>40.647866999999998</v>
      </c>
      <c r="S88">
        <v>25.305467</v>
      </c>
      <c r="T88">
        <v>0</v>
      </c>
      <c r="U88">
        <v>401.55855300000002</v>
      </c>
      <c r="V88">
        <v>0</v>
      </c>
      <c r="W88">
        <v>0</v>
      </c>
      <c r="X88">
        <v>141.20847699999999</v>
      </c>
      <c r="Y88">
        <v>0</v>
      </c>
      <c r="Z88">
        <v>0</v>
      </c>
      <c r="AA88">
        <v>13.484052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49.890608</v>
      </c>
      <c r="AL88">
        <v>10.028176</v>
      </c>
      <c r="AM88">
        <v>0</v>
      </c>
      <c r="AN88">
        <v>0.55031300000000005</v>
      </c>
      <c r="AO88">
        <v>0</v>
      </c>
      <c r="AP88">
        <v>1.5968560000000001</v>
      </c>
      <c r="AQ88">
        <v>14.921443</v>
      </c>
      <c r="AR88">
        <v>8.4690049999999992</v>
      </c>
      <c r="AS88">
        <v>15.220965</v>
      </c>
      <c r="AT88">
        <v>14.380404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2133.234042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658.22933</v>
      </c>
      <c r="L89">
        <v>292.46449999999999</v>
      </c>
      <c r="M89">
        <v>88.218800000000002</v>
      </c>
      <c r="N89">
        <v>113.270062</v>
      </c>
      <c r="O89">
        <v>59.288786999999999</v>
      </c>
      <c r="P89">
        <v>99.695633999999998</v>
      </c>
      <c r="Q89">
        <v>20.924934</v>
      </c>
      <c r="R89">
        <v>40.647866999999998</v>
      </c>
      <c r="S89">
        <v>25.305467</v>
      </c>
      <c r="T89">
        <v>0</v>
      </c>
      <c r="U89">
        <v>401.55855300000002</v>
      </c>
      <c r="V89">
        <v>0</v>
      </c>
      <c r="W89">
        <v>0</v>
      </c>
      <c r="X89">
        <v>141.20847699999999</v>
      </c>
      <c r="Y89">
        <v>0</v>
      </c>
      <c r="Z89">
        <v>0</v>
      </c>
      <c r="AA89">
        <v>13.484052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49.890608</v>
      </c>
      <c r="AL89">
        <v>10.028176</v>
      </c>
      <c r="AM89">
        <v>0</v>
      </c>
      <c r="AN89">
        <v>0.55031300000000005</v>
      </c>
      <c r="AO89">
        <v>0</v>
      </c>
      <c r="AP89">
        <v>1.5968560000000001</v>
      </c>
      <c r="AQ89">
        <v>0</v>
      </c>
      <c r="AR89">
        <v>8.4690049999999992</v>
      </c>
      <c r="AS89">
        <v>15.220965</v>
      </c>
      <c r="AT89">
        <v>14.380404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2108.7235989999999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658.22933</v>
      </c>
      <c r="L90">
        <v>263.69749999999999</v>
      </c>
      <c r="M90">
        <v>88.218800000000002</v>
      </c>
      <c r="N90">
        <v>113.270062</v>
      </c>
      <c r="O90">
        <v>59.288786999999999</v>
      </c>
      <c r="P90">
        <v>99.695633999999998</v>
      </c>
      <c r="Q90">
        <v>20.924934</v>
      </c>
      <c r="R90">
        <v>40.647866999999998</v>
      </c>
      <c r="S90">
        <v>25.305467</v>
      </c>
      <c r="T90">
        <v>0</v>
      </c>
      <c r="U90">
        <v>401.55855300000002</v>
      </c>
      <c r="V90">
        <v>0</v>
      </c>
      <c r="W90">
        <v>0</v>
      </c>
      <c r="X90">
        <v>141.20847699999999</v>
      </c>
      <c r="Y90">
        <v>0</v>
      </c>
      <c r="Z90">
        <v>0</v>
      </c>
      <c r="AA90">
        <v>13.484052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49.890608</v>
      </c>
      <c r="AL90">
        <v>10.028176</v>
      </c>
      <c r="AM90">
        <v>0</v>
      </c>
      <c r="AN90">
        <v>0.55031300000000005</v>
      </c>
      <c r="AO90">
        <v>0</v>
      </c>
      <c r="AP90">
        <v>1.5968560000000001</v>
      </c>
      <c r="AQ90">
        <v>0</v>
      </c>
      <c r="AR90">
        <v>8.4690049999999992</v>
      </c>
      <c r="AS90">
        <v>15.220965</v>
      </c>
      <c r="AT90">
        <v>14.380404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2079.9565989999996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591.6413</v>
      </c>
      <c r="L91">
        <v>218.31276299999999</v>
      </c>
      <c r="M91">
        <v>88.218800000000002</v>
      </c>
      <c r="N91">
        <v>113.270062</v>
      </c>
      <c r="O91">
        <v>59.288786999999999</v>
      </c>
      <c r="P91">
        <v>99.695633999999998</v>
      </c>
      <c r="Q91">
        <v>13.618116000000001</v>
      </c>
      <c r="R91">
        <v>32.478104999999999</v>
      </c>
      <c r="S91">
        <v>19.244751999999998</v>
      </c>
      <c r="T91">
        <v>0</v>
      </c>
      <c r="U91">
        <v>401.55855300000002</v>
      </c>
      <c r="V91">
        <v>0</v>
      </c>
      <c r="W91">
        <v>0</v>
      </c>
      <c r="X91">
        <v>141.20847699999999</v>
      </c>
      <c r="Y91">
        <v>0</v>
      </c>
      <c r="Z91">
        <v>0</v>
      </c>
      <c r="AA91">
        <v>11.362965000000001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49.890608</v>
      </c>
      <c r="AL91">
        <v>10.028176</v>
      </c>
      <c r="AM91">
        <v>0</v>
      </c>
      <c r="AN91">
        <v>0.55031300000000005</v>
      </c>
      <c r="AO91">
        <v>0</v>
      </c>
      <c r="AP91">
        <v>1.5968560000000001</v>
      </c>
      <c r="AQ91">
        <v>0</v>
      </c>
      <c r="AR91">
        <v>8.4690049999999992</v>
      </c>
      <c r="AS91">
        <v>15.220965</v>
      </c>
      <c r="AT91">
        <v>13.77176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1943.7168059999999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629.9973</v>
      </c>
      <c r="L92">
        <v>218.31276299999999</v>
      </c>
      <c r="M92">
        <v>88.218800000000002</v>
      </c>
      <c r="N92">
        <v>113.270062</v>
      </c>
      <c r="O92">
        <v>59.288786999999999</v>
      </c>
      <c r="P92">
        <v>99.695633999999998</v>
      </c>
      <c r="Q92">
        <v>13.618116000000001</v>
      </c>
      <c r="R92">
        <v>27.978497000000001</v>
      </c>
      <c r="S92">
        <v>17.740129</v>
      </c>
      <c r="T92">
        <v>0</v>
      </c>
      <c r="U92">
        <v>401.55855300000002</v>
      </c>
      <c r="V92">
        <v>0</v>
      </c>
      <c r="W92">
        <v>0</v>
      </c>
      <c r="X92">
        <v>141.20847699999999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49.890608</v>
      </c>
      <c r="AL92">
        <v>10.028176</v>
      </c>
      <c r="AM92">
        <v>0</v>
      </c>
      <c r="AN92">
        <v>0.55031300000000005</v>
      </c>
      <c r="AO92">
        <v>0</v>
      </c>
      <c r="AP92">
        <v>1.5968560000000001</v>
      </c>
      <c r="AQ92">
        <v>0</v>
      </c>
      <c r="AR92">
        <v>8.4690049999999992</v>
      </c>
      <c r="AS92">
        <v>15.220965</v>
      </c>
      <c r="AT92">
        <v>12.751008000000001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1963.6848579999998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497.28554000000003</v>
      </c>
      <c r="L93">
        <v>212.55936299999999</v>
      </c>
      <c r="M93">
        <v>88.218800000000002</v>
      </c>
      <c r="N93">
        <v>113.270062</v>
      </c>
      <c r="O93">
        <v>59.288786999999999</v>
      </c>
      <c r="P93">
        <v>99.695633999999998</v>
      </c>
      <c r="Q93">
        <v>13.618116000000001</v>
      </c>
      <c r="R93">
        <v>27.978497000000001</v>
      </c>
      <c r="S93">
        <v>17.740129</v>
      </c>
      <c r="T93">
        <v>0</v>
      </c>
      <c r="U93">
        <v>401.55855300000002</v>
      </c>
      <c r="V93">
        <v>0</v>
      </c>
      <c r="W93">
        <v>0</v>
      </c>
      <c r="X93">
        <v>141.20847699999999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49.890608</v>
      </c>
      <c r="AL93">
        <v>10.028176</v>
      </c>
      <c r="AM93">
        <v>0</v>
      </c>
      <c r="AN93">
        <v>0.55031300000000005</v>
      </c>
      <c r="AO93">
        <v>0</v>
      </c>
      <c r="AP93">
        <v>1.5968560000000001</v>
      </c>
      <c r="AQ93">
        <v>0</v>
      </c>
      <c r="AR93">
        <v>8.4690049999999992</v>
      </c>
      <c r="AS93">
        <v>15.220965</v>
      </c>
      <c r="AT93">
        <v>14.380404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1826.8490939999999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471.55825299999998</v>
      </c>
      <c r="L94">
        <v>212.55936299999999</v>
      </c>
      <c r="M94">
        <v>88.218800000000002</v>
      </c>
      <c r="N94">
        <v>113.270062</v>
      </c>
      <c r="O94">
        <v>59.288786999999999</v>
      </c>
      <c r="P94">
        <v>99.695633999999998</v>
      </c>
      <c r="Q94">
        <v>13.618116000000001</v>
      </c>
      <c r="R94">
        <v>27.978497000000001</v>
      </c>
      <c r="S94">
        <v>17.740129</v>
      </c>
      <c r="T94">
        <v>0</v>
      </c>
      <c r="U94">
        <v>401.55855300000002</v>
      </c>
      <c r="V94">
        <v>0</v>
      </c>
      <c r="W94">
        <v>0</v>
      </c>
      <c r="X94">
        <v>141.20847699999999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49.890608</v>
      </c>
      <c r="AL94">
        <v>10.028176</v>
      </c>
      <c r="AM94">
        <v>0</v>
      </c>
      <c r="AN94">
        <v>0.55031300000000005</v>
      </c>
      <c r="AO94">
        <v>0</v>
      </c>
      <c r="AP94">
        <v>1.5968560000000001</v>
      </c>
      <c r="AQ94">
        <v>0</v>
      </c>
      <c r="AR94">
        <v>8.4690049999999992</v>
      </c>
      <c r="AS94">
        <v>15.220965</v>
      </c>
      <c r="AT94">
        <v>14.380404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1801.1218069999998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452.38025299999998</v>
      </c>
      <c r="L95">
        <v>212.55936299999999</v>
      </c>
      <c r="M95">
        <v>88.218800000000002</v>
      </c>
      <c r="N95">
        <v>113.270062</v>
      </c>
      <c r="O95">
        <v>59.288786999999999</v>
      </c>
      <c r="P95">
        <v>99.695633999999998</v>
      </c>
      <c r="Q95">
        <v>13.618116000000001</v>
      </c>
      <c r="R95">
        <v>27.978497000000001</v>
      </c>
      <c r="S95">
        <v>17.740129</v>
      </c>
      <c r="T95">
        <v>0</v>
      </c>
      <c r="U95">
        <v>401.55855300000002</v>
      </c>
      <c r="V95">
        <v>0</v>
      </c>
      <c r="W95">
        <v>0</v>
      </c>
      <c r="X95">
        <v>141.20847699999999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49.890608</v>
      </c>
      <c r="AL95">
        <v>10.028176</v>
      </c>
      <c r="AM95">
        <v>0</v>
      </c>
      <c r="AN95">
        <v>0.55031300000000005</v>
      </c>
      <c r="AO95">
        <v>0</v>
      </c>
      <c r="AP95">
        <v>1.5968560000000001</v>
      </c>
      <c r="AQ95">
        <v>0</v>
      </c>
      <c r="AR95">
        <v>17.467321999999999</v>
      </c>
      <c r="AS95">
        <v>15.220965</v>
      </c>
      <c r="AT95">
        <v>14.380404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1790.9421239999999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453.33915300000001</v>
      </c>
      <c r="L96">
        <v>212.55936299999999</v>
      </c>
      <c r="M96">
        <v>88.218800000000002</v>
      </c>
      <c r="N96">
        <v>113.270062</v>
      </c>
      <c r="O96">
        <v>59.288786999999999</v>
      </c>
      <c r="P96">
        <v>99.695633999999998</v>
      </c>
      <c r="Q96">
        <v>13.618116000000001</v>
      </c>
      <c r="R96">
        <v>27.978497000000001</v>
      </c>
      <c r="S96">
        <v>17.740129</v>
      </c>
      <c r="T96">
        <v>0</v>
      </c>
      <c r="U96">
        <v>401.55855300000002</v>
      </c>
      <c r="V96">
        <v>0</v>
      </c>
      <c r="W96">
        <v>0</v>
      </c>
      <c r="X96">
        <v>141.20847699999999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49.890608</v>
      </c>
      <c r="AL96">
        <v>10.028176</v>
      </c>
      <c r="AM96">
        <v>0</v>
      </c>
      <c r="AN96">
        <v>0.55031300000000005</v>
      </c>
      <c r="AO96">
        <v>0</v>
      </c>
      <c r="AP96">
        <v>1.5968560000000001</v>
      </c>
      <c r="AQ96">
        <v>0</v>
      </c>
      <c r="AR96">
        <v>17.467321999999999</v>
      </c>
      <c r="AS96">
        <v>15.220965</v>
      </c>
      <c r="AT96">
        <v>14.248664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1791.7692839999997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391.96955300000002</v>
      </c>
      <c r="L97">
        <v>212.55936299999999</v>
      </c>
      <c r="M97">
        <v>88.218800000000002</v>
      </c>
      <c r="N97">
        <v>113.270062</v>
      </c>
      <c r="O97">
        <v>59.288786999999999</v>
      </c>
      <c r="P97">
        <v>99.695633999999998</v>
      </c>
      <c r="Q97">
        <v>13.618116000000001</v>
      </c>
      <c r="R97">
        <v>27.978497000000001</v>
      </c>
      <c r="S97">
        <v>17.740129</v>
      </c>
      <c r="T97">
        <v>0</v>
      </c>
      <c r="U97">
        <v>401.55855300000002</v>
      </c>
      <c r="V97">
        <v>0</v>
      </c>
      <c r="W97">
        <v>0</v>
      </c>
      <c r="X97">
        <v>112.44147700000001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49.890608</v>
      </c>
      <c r="AL97">
        <v>10.028176</v>
      </c>
      <c r="AM97">
        <v>0</v>
      </c>
      <c r="AN97">
        <v>0.55031300000000005</v>
      </c>
      <c r="AO97">
        <v>0</v>
      </c>
      <c r="AP97">
        <v>0.98268100000000003</v>
      </c>
      <c r="AQ97">
        <v>0</v>
      </c>
      <c r="AR97">
        <v>38.110522000000003</v>
      </c>
      <c r="AS97">
        <v>15.220965</v>
      </c>
      <c r="AT97">
        <v>14.380404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1721.7934489999998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359.02740699999998</v>
      </c>
      <c r="L98">
        <v>212.55936299999999</v>
      </c>
      <c r="M98">
        <v>88.218800000000002</v>
      </c>
      <c r="N98">
        <v>113.270062</v>
      </c>
      <c r="O98">
        <v>59.288786999999999</v>
      </c>
      <c r="P98">
        <v>99.695633999999998</v>
      </c>
      <c r="Q98">
        <v>13.618116000000001</v>
      </c>
      <c r="R98">
        <v>27.978497000000001</v>
      </c>
      <c r="S98">
        <v>17.740129</v>
      </c>
      <c r="T98">
        <v>0</v>
      </c>
      <c r="U98">
        <v>401.55855300000002</v>
      </c>
      <c r="V98">
        <v>0</v>
      </c>
      <c r="W98">
        <v>0</v>
      </c>
      <c r="X98">
        <v>112.44147700000001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49.890608</v>
      </c>
      <c r="AL98">
        <v>10.028176</v>
      </c>
      <c r="AM98">
        <v>0</v>
      </c>
      <c r="AN98">
        <v>0.55031300000000005</v>
      </c>
      <c r="AO98">
        <v>0</v>
      </c>
      <c r="AP98">
        <v>0.98268100000000003</v>
      </c>
      <c r="AQ98">
        <v>0</v>
      </c>
      <c r="AR98">
        <v>38.110522000000003</v>
      </c>
      <c r="AS98">
        <v>15.220965</v>
      </c>
      <c r="AT98">
        <v>13.8255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1688.2963989999998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13.590210033750004</v>
      </c>
      <c r="L99">
        <f t="shared" si="2"/>
        <v>8.1847772510000105</v>
      </c>
      <c r="M99">
        <f t="shared" si="2"/>
        <v>1.9830431729999971</v>
      </c>
      <c r="N99">
        <f t="shared" si="2"/>
        <v>2.6626497044999948</v>
      </c>
      <c r="O99">
        <f t="shared" si="2"/>
        <v>1.4154587817500024</v>
      </c>
      <c r="P99">
        <f t="shared" si="2"/>
        <v>2.281039464999997</v>
      </c>
      <c r="Q99">
        <f t="shared" si="2"/>
        <v>0.41246547374999959</v>
      </c>
      <c r="R99">
        <f t="shared" si="2"/>
        <v>0.79815593275000052</v>
      </c>
      <c r="S99">
        <f t="shared" si="2"/>
        <v>0.51408721974999938</v>
      </c>
      <c r="T99">
        <f t="shared" si="2"/>
        <v>0</v>
      </c>
      <c r="U99">
        <f t="shared" si="2"/>
        <v>8.6174892729999915</v>
      </c>
      <c r="V99">
        <f t="shared" si="2"/>
        <v>0</v>
      </c>
      <c r="W99">
        <f t="shared" si="2"/>
        <v>0</v>
      </c>
      <c r="X99">
        <f t="shared" si="2"/>
        <v>2.9970679947500019</v>
      </c>
      <c r="Y99">
        <f t="shared" si="2"/>
        <v>0</v>
      </c>
      <c r="Z99">
        <f t="shared" si="2"/>
        <v>7.7017603500000004E-2</v>
      </c>
      <c r="AA99">
        <f t="shared" si="2"/>
        <v>0.22727899649999983</v>
      </c>
      <c r="AB99">
        <f t="shared" si="2"/>
        <v>0.13573990324999996</v>
      </c>
      <c r="AC99">
        <f t="shared" si="2"/>
        <v>0.10989569599999996</v>
      </c>
      <c r="AD99">
        <f t="shared" si="2"/>
        <v>0.13995939674999991</v>
      </c>
      <c r="AE99">
        <f t="shared" si="2"/>
        <v>0.25870213124999963</v>
      </c>
      <c r="AF99">
        <f t="shared" si="2"/>
        <v>0.24137987024999993</v>
      </c>
      <c r="AG99">
        <f t="shared" si="2"/>
        <v>1.010177376000001</v>
      </c>
      <c r="AH99">
        <f t="shared" si="2"/>
        <v>0.59011468300000003</v>
      </c>
      <c r="AI99">
        <f t="shared" si="2"/>
        <v>5.0047866999999989E-2</v>
      </c>
      <c r="AJ99">
        <f t="shared" si="2"/>
        <v>0</v>
      </c>
      <c r="AK99">
        <f t="shared" si="2"/>
        <v>1.1973745920000003</v>
      </c>
      <c r="AL99">
        <f t="shared" si="2"/>
        <v>0.31031634300000016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4.0781251999999948E-2</v>
      </c>
      <c r="AQ99">
        <f t="shared" si="2"/>
        <v>0.43978989900000004</v>
      </c>
      <c r="AR99">
        <f t="shared" si="2"/>
        <v>0.42292092799999981</v>
      </c>
      <c r="AS99">
        <f t="shared" si="2"/>
        <v>0.32163962449999989</v>
      </c>
      <c r="AT99">
        <f t="shared" si="2"/>
        <v>0.33834635449999995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49.3811343315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218.23</v>
      </c>
      <c r="C3" s="75">
        <v>35.67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44.08</v>
      </c>
      <c r="L3">
        <v>1.01</v>
      </c>
      <c r="M3">
        <v>18.55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1.71</v>
      </c>
      <c r="T3">
        <v>13.3</v>
      </c>
      <c r="U3">
        <v>4.43</v>
      </c>
      <c r="V3">
        <v>4.43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182.89</v>
      </c>
      <c r="C4" s="75">
        <v>35.67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44.08</v>
      </c>
      <c r="L4">
        <v>1.01</v>
      </c>
      <c r="M4">
        <v>17.79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1.71</v>
      </c>
      <c r="T4">
        <v>13.41</v>
      </c>
      <c r="U4">
        <v>4.47</v>
      </c>
      <c r="V4">
        <v>4.47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182.89</v>
      </c>
      <c r="C5" s="75">
        <v>35.67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44.08</v>
      </c>
      <c r="L5">
        <v>1.01</v>
      </c>
      <c r="M5">
        <v>17.100000000000001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1.71</v>
      </c>
      <c r="T5">
        <v>13.41</v>
      </c>
      <c r="U5">
        <v>4.47</v>
      </c>
      <c r="V5">
        <v>4.47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182.89</v>
      </c>
      <c r="C6" s="75">
        <v>35.67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44.08</v>
      </c>
      <c r="L6">
        <v>1.01</v>
      </c>
      <c r="M6">
        <v>16.64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1.71</v>
      </c>
      <c r="T6">
        <v>13.47</v>
      </c>
      <c r="U6">
        <v>4.49</v>
      </c>
      <c r="V6">
        <v>4.4800000000000004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182.89</v>
      </c>
      <c r="C7" s="75">
        <v>35.67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44.08</v>
      </c>
      <c r="L7">
        <v>1.01</v>
      </c>
      <c r="M7">
        <v>16.21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1.71</v>
      </c>
      <c r="T7">
        <v>13.79</v>
      </c>
      <c r="U7">
        <v>4.5999999999999996</v>
      </c>
      <c r="V7">
        <v>4.58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182.89</v>
      </c>
      <c r="C8" s="75">
        <v>35.67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44.08</v>
      </c>
      <c r="L8">
        <v>1.01</v>
      </c>
      <c r="M8">
        <v>15.8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1.71</v>
      </c>
      <c r="T8">
        <v>13.77</v>
      </c>
      <c r="U8">
        <v>4.59</v>
      </c>
      <c r="V8">
        <v>4.58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182.89</v>
      </c>
      <c r="C9" s="75">
        <v>35.67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44.08</v>
      </c>
      <c r="L9">
        <v>1.01</v>
      </c>
      <c r="M9">
        <v>15.85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1.71</v>
      </c>
      <c r="T9">
        <v>13.8</v>
      </c>
      <c r="U9">
        <v>4.5999999999999996</v>
      </c>
      <c r="V9">
        <v>4.59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182.89</v>
      </c>
      <c r="C10" s="75">
        <v>35.67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44.08</v>
      </c>
      <c r="L10">
        <v>1.01</v>
      </c>
      <c r="M10">
        <v>16.12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1.71</v>
      </c>
      <c r="T10">
        <v>24.92</v>
      </c>
      <c r="U10">
        <v>8.31</v>
      </c>
      <c r="V10">
        <v>8.2899999999999991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182.89</v>
      </c>
      <c r="C11" s="75">
        <v>35.67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44.08</v>
      </c>
      <c r="L11">
        <v>1.01</v>
      </c>
      <c r="M11">
        <v>16.03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1.71</v>
      </c>
      <c r="T11">
        <v>24.73</v>
      </c>
      <c r="U11">
        <v>8.24</v>
      </c>
      <c r="V11">
        <v>8.24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182.89</v>
      </c>
      <c r="C12" s="75">
        <v>35.67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44.08</v>
      </c>
      <c r="L12">
        <v>1.01</v>
      </c>
      <c r="M12">
        <v>15.94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1.71</v>
      </c>
      <c r="T12">
        <v>24.73</v>
      </c>
      <c r="U12">
        <v>8.24</v>
      </c>
      <c r="V12">
        <v>8.24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182.89</v>
      </c>
      <c r="C13" s="75">
        <v>35.67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44.08</v>
      </c>
      <c r="L13">
        <v>1.01</v>
      </c>
      <c r="M13">
        <v>15.82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1.71</v>
      </c>
      <c r="T13">
        <v>24.75</v>
      </c>
      <c r="U13">
        <v>8.25</v>
      </c>
      <c r="V13">
        <v>8.25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182.89</v>
      </c>
      <c r="C14" s="75">
        <v>35.67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44.08</v>
      </c>
      <c r="L14">
        <v>1.01</v>
      </c>
      <c r="M14">
        <v>15.82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1.71</v>
      </c>
      <c r="T14">
        <v>24.63</v>
      </c>
      <c r="U14">
        <v>8.2100000000000009</v>
      </c>
      <c r="V14">
        <v>8.1999999999999993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182.89</v>
      </c>
      <c r="C15" s="75">
        <v>35.67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44.08</v>
      </c>
      <c r="L15">
        <v>1.01</v>
      </c>
      <c r="M15">
        <v>16.77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1.71</v>
      </c>
      <c r="T15">
        <v>24.3</v>
      </c>
      <c r="U15">
        <v>8.1</v>
      </c>
      <c r="V15">
        <v>8.1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182.89</v>
      </c>
      <c r="C16" s="75">
        <v>35.67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44.08</v>
      </c>
      <c r="L16">
        <v>1.01</v>
      </c>
      <c r="M16">
        <v>16.7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1.71</v>
      </c>
      <c r="T16">
        <v>23.69</v>
      </c>
      <c r="U16">
        <v>7.9</v>
      </c>
      <c r="V16">
        <v>7.89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182.89</v>
      </c>
      <c r="C17" s="75">
        <v>35.67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44.08</v>
      </c>
      <c r="L17">
        <v>1.01</v>
      </c>
      <c r="M17">
        <v>16.670000000000002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1.71</v>
      </c>
      <c r="T17">
        <v>30.24</v>
      </c>
      <c r="U17">
        <v>10.08</v>
      </c>
      <c r="V17">
        <v>10.07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182.89</v>
      </c>
      <c r="C18" s="75">
        <v>35.67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44.08</v>
      </c>
      <c r="L18">
        <v>1.01</v>
      </c>
      <c r="M18">
        <v>16.559999999999999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1.71</v>
      </c>
      <c r="T18">
        <v>30.55</v>
      </c>
      <c r="U18">
        <v>10.18</v>
      </c>
      <c r="V18">
        <v>10.19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182.89</v>
      </c>
      <c r="C19" s="75">
        <v>35.67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44.08</v>
      </c>
      <c r="L19">
        <v>1.01</v>
      </c>
      <c r="M19">
        <v>16.48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1.66</v>
      </c>
      <c r="T19">
        <v>30.6</v>
      </c>
      <c r="U19">
        <v>10.199999999999999</v>
      </c>
      <c r="V19">
        <v>10.199999999999999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182.89</v>
      </c>
      <c r="C20" s="75">
        <v>35.67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44.08</v>
      </c>
      <c r="L20">
        <v>1.01</v>
      </c>
      <c r="M20">
        <v>16.38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1.66</v>
      </c>
      <c r="T20">
        <v>30.49</v>
      </c>
      <c r="U20">
        <v>10.16</v>
      </c>
      <c r="V20">
        <v>10.16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35.67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44.08</v>
      </c>
      <c r="L21">
        <v>1.01</v>
      </c>
      <c r="M21">
        <v>16.14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1.66</v>
      </c>
      <c r="T21">
        <v>29.79</v>
      </c>
      <c r="U21">
        <v>9.93</v>
      </c>
      <c r="V21">
        <v>9.93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182.89</v>
      </c>
      <c r="C22" s="75">
        <v>35.67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65.89</v>
      </c>
      <c r="J22">
        <v>148.32</v>
      </c>
      <c r="K22">
        <v>44.08</v>
      </c>
      <c r="L22">
        <v>1.01</v>
      </c>
      <c r="M22">
        <v>15.87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1.66</v>
      </c>
      <c r="T22">
        <v>51.3</v>
      </c>
      <c r="U22">
        <v>17.100000000000001</v>
      </c>
      <c r="V22">
        <v>17.100000000000001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35.67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148.32</v>
      </c>
      <c r="K23">
        <v>44.08</v>
      </c>
      <c r="L23">
        <v>1.01</v>
      </c>
      <c r="M23">
        <v>15.61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1.66</v>
      </c>
      <c r="T23">
        <v>50.1</v>
      </c>
      <c r="U23">
        <v>16.7</v>
      </c>
      <c r="V23">
        <v>16.690000000000001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191.52</v>
      </c>
      <c r="C24" s="75">
        <v>35.67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148.32</v>
      </c>
      <c r="K24">
        <v>44.08</v>
      </c>
      <c r="L24">
        <v>1.01</v>
      </c>
      <c r="M24">
        <v>15.54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1.66</v>
      </c>
      <c r="T24">
        <v>49.21</v>
      </c>
      <c r="U24">
        <v>16.399999999999999</v>
      </c>
      <c r="V24">
        <v>16.41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201.11</v>
      </c>
      <c r="C25" s="75">
        <v>35.67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191.78</v>
      </c>
      <c r="K25">
        <v>44.08</v>
      </c>
      <c r="L25">
        <v>1.01</v>
      </c>
      <c r="M25">
        <v>15.61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1.66</v>
      </c>
      <c r="T25">
        <v>48.94</v>
      </c>
      <c r="U25">
        <v>16.309999999999999</v>
      </c>
      <c r="V25">
        <v>16.309999999999999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249.06</v>
      </c>
      <c r="C26" s="75">
        <v>60.29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239.72</v>
      </c>
      <c r="K26">
        <v>72.849999999999994</v>
      </c>
      <c r="L26">
        <v>1.01</v>
      </c>
      <c r="M26">
        <v>15.74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1.66</v>
      </c>
      <c r="T26">
        <v>49.19</v>
      </c>
      <c r="U26">
        <v>16.399999999999999</v>
      </c>
      <c r="V26">
        <v>16.38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259.48</v>
      </c>
      <c r="C27" s="75">
        <v>86.49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269.69</v>
      </c>
      <c r="K27">
        <v>100.44</v>
      </c>
      <c r="L27">
        <v>1.01</v>
      </c>
      <c r="M27">
        <v>15.78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1.66</v>
      </c>
      <c r="T27">
        <v>48.31</v>
      </c>
      <c r="U27">
        <v>16.100000000000001</v>
      </c>
      <c r="V27">
        <v>16.11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86.49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65.89</v>
      </c>
      <c r="J28">
        <v>269.69</v>
      </c>
      <c r="K28">
        <v>100.44</v>
      </c>
      <c r="L28">
        <v>1.01</v>
      </c>
      <c r="M28">
        <v>15.74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1.66</v>
      </c>
      <c r="T28">
        <v>46.39</v>
      </c>
      <c r="U28">
        <v>15.46</v>
      </c>
      <c r="V28">
        <v>15.47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86.49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104.76</v>
      </c>
      <c r="J29">
        <v>269.69</v>
      </c>
      <c r="K29">
        <v>100.44</v>
      </c>
      <c r="L29">
        <v>1.01</v>
      </c>
      <c r="M29">
        <v>15.66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1.66</v>
      </c>
      <c r="T29">
        <v>34.78</v>
      </c>
      <c r="U29">
        <v>11.59</v>
      </c>
      <c r="V29">
        <v>11.6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86.49</v>
      </c>
      <c r="D30" s="135">
        <f t="shared" si="0"/>
        <v>7.16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104.76</v>
      </c>
      <c r="J30">
        <v>269.69</v>
      </c>
      <c r="K30">
        <v>100.44</v>
      </c>
      <c r="L30">
        <v>1.01</v>
      </c>
      <c r="M30">
        <v>15.84</v>
      </c>
      <c r="N30" s="135">
        <v>0.49</v>
      </c>
      <c r="O30" s="135">
        <v>6</v>
      </c>
      <c r="P30" s="135">
        <v>0.67</v>
      </c>
      <c r="Q30">
        <v>1.1399999999999999</v>
      </c>
      <c r="R30">
        <v>0</v>
      </c>
      <c r="S30">
        <v>1.66</v>
      </c>
      <c r="T30">
        <v>33.89</v>
      </c>
      <c r="U30">
        <v>11.3</v>
      </c>
      <c r="V30">
        <v>11.29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86.49</v>
      </c>
      <c r="D31" s="135">
        <f t="shared" si="0"/>
        <v>22.380000000000003</v>
      </c>
      <c r="E31" s="75"/>
      <c r="F31" s="78">
        <v>0.24</v>
      </c>
      <c r="G31" s="78">
        <v>0.24</v>
      </c>
      <c r="H31" s="78">
        <v>0.25</v>
      </c>
      <c r="I31">
        <v>104.76</v>
      </c>
      <c r="J31">
        <v>269.69</v>
      </c>
      <c r="K31">
        <v>100.44</v>
      </c>
      <c r="L31">
        <v>1.01</v>
      </c>
      <c r="M31">
        <v>16.84</v>
      </c>
      <c r="N31" s="135">
        <v>4.7300000000000004</v>
      </c>
      <c r="O31" s="135">
        <v>13.14</v>
      </c>
      <c r="P31" s="135">
        <v>4.51</v>
      </c>
      <c r="Q31">
        <v>1.1399999999999999</v>
      </c>
      <c r="R31">
        <v>0.33</v>
      </c>
      <c r="S31">
        <v>1.66</v>
      </c>
      <c r="T31">
        <v>32.159999999999997</v>
      </c>
      <c r="U31">
        <v>10.72</v>
      </c>
      <c r="V31">
        <v>10.71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86.49</v>
      </c>
      <c r="D32" s="135">
        <f t="shared" si="0"/>
        <v>43</v>
      </c>
      <c r="E32" s="75"/>
      <c r="F32" s="78">
        <v>0.51</v>
      </c>
      <c r="G32" s="78">
        <v>0.51</v>
      </c>
      <c r="H32" s="78">
        <v>0.52</v>
      </c>
      <c r="I32">
        <v>104.76</v>
      </c>
      <c r="J32">
        <v>269.69</v>
      </c>
      <c r="K32">
        <v>100.44</v>
      </c>
      <c r="L32">
        <v>1.01</v>
      </c>
      <c r="M32">
        <v>17.399999999999999</v>
      </c>
      <c r="N32" s="135">
        <v>12.75</v>
      </c>
      <c r="O32" s="135">
        <v>18.93</v>
      </c>
      <c r="P32" s="135">
        <v>11.32</v>
      </c>
      <c r="Q32">
        <v>1.1399999999999999</v>
      </c>
      <c r="R32">
        <v>4.55</v>
      </c>
      <c r="S32">
        <v>1.66</v>
      </c>
      <c r="T32">
        <v>22.51</v>
      </c>
      <c r="U32">
        <v>7.5</v>
      </c>
      <c r="V32">
        <v>7.51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86.49</v>
      </c>
      <c r="D33" s="135">
        <f t="shared" si="0"/>
        <v>76.52</v>
      </c>
      <c r="E33" s="75"/>
      <c r="F33" s="78">
        <v>0.83</v>
      </c>
      <c r="G33" s="78">
        <v>0.83</v>
      </c>
      <c r="H33" s="78">
        <v>0.86</v>
      </c>
      <c r="I33">
        <v>104.76</v>
      </c>
      <c r="J33">
        <v>269.69</v>
      </c>
      <c r="K33">
        <v>100.44</v>
      </c>
      <c r="L33">
        <v>1.01</v>
      </c>
      <c r="M33">
        <v>17.52</v>
      </c>
      <c r="N33" s="135">
        <v>24.52</v>
      </c>
      <c r="O33" s="135">
        <v>32.39</v>
      </c>
      <c r="P33" s="135">
        <v>19.61</v>
      </c>
      <c r="Q33">
        <v>1.1399999999999999</v>
      </c>
      <c r="R33">
        <v>11.89</v>
      </c>
      <c r="S33">
        <v>1.66</v>
      </c>
      <c r="T33">
        <v>22.36</v>
      </c>
      <c r="U33">
        <v>7.45</v>
      </c>
      <c r="V33">
        <v>7.45</v>
      </c>
      <c r="W33">
        <v>0.56000000000000005</v>
      </c>
      <c r="X33">
        <v>0.11</v>
      </c>
      <c r="Y33">
        <v>1.68</v>
      </c>
      <c r="Z33">
        <v>6.5</v>
      </c>
      <c r="AA33">
        <v>0.44</v>
      </c>
      <c r="AB33">
        <v>0.22</v>
      </c>
    </row>
    <row r="34" spans="1:28">
      <c r="A34" t="s">
        <v>76</v>
      </c>
      <c r="B34" s="75">
        <v>259.48</v>
      </c>
      <c r="C34" s="75">
        <v>86.49</v>
      </c>
      <c r="D34" s="135">
        <f t="shared" si="0"/>
        <v>81.95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104.76</v>
      </c>
      <c r="J34">
        <v>269.69</v>
      </c>
      <c r="K34">
        <v>100.44</v>
      </c>
      <c r="L34">
        <v>1.01</v>
      </c>
      <c r="M34">
        <v>17.66</v>
      </c>
      <c r="N34" s="135">
        <v>27.32</v>
      </c>
      <c r="O34" s="135">
        <v>27.32</v>
      </c>
      <c r="P34" s="135">
        <v>27.31</v>
      </c>
      <c r="Q34">
        <v>1.1399999999999999</v>
      </c>
      <c r="R34">
        <v>19.43</v>
      </c>
      <c r="S34">
        <v>1.66</v>
      </c>
      <c r="T34">
        <v>21.5</v>
      </c>
      <c r="U34">
        <v>7.17</v>
      </c>
      <c r="V34">
        <v>7.15</v>
      </c>
      <c r="W34">
        <v>7.3</v>
      </c>
      <c r="X34">
        <v>1.46</v>
      </c>
      <c r="Y34">
        <v>2.94</v>
      </c>
      <c r="Z34">
        <v>6.5</v>
      </c>
      <c r="AA34">
        <v>1.91</v>
      </c>
      <c r="AB34">
        <v>0.96</v>
      </c>
    </row>
    <row r="35" spans="1:28">
      <c r="A35" t="s">
        <v>77</v>
      </c>
      <c r="B35" s="75">
        <v>259.48</v>
      </c>
      <c r="C35" s="75">
        <v>86.49</v>
      </c>
      <c r="D35" s="135">
        <f t="shared" si="0"/>
        <v>82.45</v>
      </c>
      <c r="E35" s="75"/>
      <c r="F35" s="78">
        <v>1.34</v>
      </c>
      <c r="G35" s="78">
        <v>1.34</v>
      </c>
      <c r="H35" s="78">
        <v>1.37</v>
      </c>
      <c r="I35">
        <v>104.76</v>
      </c>
      <c r="J35">
        <v>269.69</v>
      </c>
      <c r="K35">
        <v>100.44</v>
      </c>
      <c r="L35">
        <v>0.93</v>
      </c>
      <c r="M35">
        <v>17.010000000000002</v>
      </c>
      <c r="N35" s="135">
        <v>27.48</v>
      </c>
      <c r="O35" s="135">
        <v>27.48</v>
      </c>
      <c r="P35" s="135">
        <v>27.49</v>
      </c>
      <c r="Q35">
        <v>1.1399999999999999</v>
      </c>
      <c r="R35">
        <v>27.24</v>
      </c>
      <c r="S35">
        <v>1.61</v>
      </c>
      <c r="T35">
        <v>21.98</v>
      </c>
      <c r="U35">
        <v>7.33</v>
      </c>
      <c r="V35">
        <v>7.32</v>
      </c>
      <c r="W35">
        <v>20.14</v>
      </c>
      <c r="X35">
        <v>4.03</v>
      </c>
      <c r="Y35">
        <v>4.1100000000000003</v>
      </c>
      <c r="Z35">
        <v>6.94</v>
      </c>
      <c r="AA35">
        <v>4.1399999999999997</v>
      </c>
      <c r="AB35">
        <v>2.0699999999999998</v>
      </c>
    </row>
    <row r="36" spans="1:28">
      <c r="A36" t="s">
        <v>78</v>
      </c>
      <c r="B36" s="75">
        <v>259.48</v>
      </c>
      <c r="C36" s="75">
        <v>86.49</v>
      </c>
      <c r="D36" s="135">
        <f t="shared" si="0"/>
        <v>82.45</v>
      </c>
      <c r="E36" s="75"/>
      <c r="F36" s="78">
        <v>1.68</v>
      </c>
      <c r="G36" s="78">
        <v>1.68</v>
      </c>
      <c r="H36" s="78">
        <v>1.73</v>
      </c>
      <c r="I36">
        <v>104.76</v>
      </c>
      <c r="J36">
        <v>269.69</v>
      </c>
      <c r="K36">
        <v>100.44</v>
      </c>
      <c r="L36">
        <v>0.93</v>
      </c>
      <c r="M36">
        <v>16.54</v>
      </c>
      <c r="N36" s="135">
        <v>27.48</v>
      </c>
      <c r="O36" s="135">
        <v>27.48</v>
      </c>
      <c r="P36" s="135">
        <v>27.49</v>
      </c>
      <c r="Q36">
        <v>1.1399999999999999</v>
      </c>
      <c r="R36">
        <v>35.979999999999997</v>
      </c>
      <c r="S36">
        <v>1.61</v>
      </c>
      <c r="T36">
        <v>21.05</v>
      </c>
      <c r="U36">
        <v>7.02</v>
      </c>
      <c r="V36">
        <v>7</v>
      </c>
      <c r="W36">
        <v>40.630000000000003</v>
      </c>
      <c r="X36">
        <v>8.1199999999999992</v>
      </c>
      <c r="Y36">
        <v>6.57</v>
      </c>
      <c r="Z36">
        <v>10.220000000000001</v>
      </c>
      <c r="AA36">
        <v>6.54</v>
      </c>
      <c r="AB36">
        <v>3.27</v>
      </c>
    </row>
    <row r="37" spans="1:28">
      <c r="A37" t="s">
        <v>79</v>
      </c>
      <c r="B37" s="75">
        <v>259.48</v>
      </c>
      <c r="C37" s="75">
        <v>86.49</v>
      </c>
      <c r="D37" s="135">
        <f t="shared" si="0"/>
        <v>82.45</v>
      </c>
      <c r="E37" s="75"/>
      <c r="F37" s="78">
        <v>3.04</v>
      </c>
      <c r="G37" s="78">
        <v>3.04</v>
      </c>
      <c r="H37" s="78">
        <v>3.11</v>
      </c>
      <c r="I37">
        <v>104.76</v>
      </c>
      <c r="J37">
        <v>269.69</v>
      </c>
      <c r="K37">
        <v>100.44</v>
      </c>
      <c r="L37">
        <v>0.93</v>
      </c>
      <c r="M37">
        <v>16.5</v>
      </c>
      <c r="N37" s="135">
        <v>27.48</v>
      </c>
      <c r="O37" s="135">
        <v>27.48</v>
      </c>
      <c r="P37" s="135">
        <v>27.49</v>
      </c>
      <c r="Q37">
        <v>1.1399999999999999</v>
      </c>
      <c r="R37">
        <v>45.72</v>
      </c>
      <c r="S37">
        <v>1.61</v>
      </c>
      <c r="T37">
        <v>19.91</v>
      </c>
      <c r="U37">
        <v>6.64</v>
      </c>
      <c r="V37">
        <v>6.62</v>
      </c>
      <c r="W37">
        <v>65.58</v>
      </c>
      <c r="X37">
        <v>13.12</v>
      </c>
      <c r="Y37">
        <v>13.17</v>
      </c>
      <c r="Z37">
        <v>13.78</v>
      </c>
      <c r="AA37">
        <v>8.6199999999999992</v>
      </c>
      <c r="AB37">
        <v>4.3099999999999996</v>
      </c>
    </row>
    <row r="38" spans="1:28">
      <c r="A38" t="s">
        <v>80</v>
      </c>
      <c r="B38" s="75">
        <v>259.48</v>
      </c>
      <c r="C38" s="75">
        <v>86.49</v>
      </c>
      <c r="D38" s="135">
        <f t="shared" si="0"/>
        <v>82.45</v>
      </c>
      <c r="E38" s="75"/>
      <c r="F38" s="78">
        <v>4.49</v>
      </c>
      <c r="G38" s="78">
        <v>4.49</v>
      </c>
      <c r="H38" s="78">
        <v>4.59</v>
      </c>
      <c r="I38">
        <v>104.76</v>
      </c>
      <c r="J38">
        <v>269.69</v>
      </c>
      <c r="K38">
        <v>100.44</v>
      </c>
      <c r="L38">
        <v>0.93</v>
      </c>
      <c r="M38">
        <v>16.309999999999999</v>
      </c>
      <c r="N38" s="135">
        <v>27.48</v>
      </c>
      <c r="O38" s="135">
        <v>27.48</v>
      </c>
      <c r="P38" s="135">
        <v>27.49</v>
      </c>
      <c r="Q38">
        <v>1.1399999999999999</v>
      </c>
      <c r="R38">
        <v>55.94</v>
      </c>
      <c r="S38">
        <v>1.61</v>
      </c>
      <c r="T38">
        <v>18.989999999999998</v>
      </c>
      <c r="U38">
        <v>6.33</v>
      </c>
      <c r="V38">
        <v>6.32</v>
      </c>
      <c r="W38">
        <v>69.38</v>
      </c>
      <c r="X38">
        <v>13.87</v>
      </c>
      <c r="Y38">
        <v>15.1</v>
      </c>
      <c r="Z38">
        <v>17.62</v>
      </c>
      <c r="AA38">
        <v>10.96</v>
      </c>
      <c r="AB38">
        <v>5.48</v>
      </c>
    </row>
    <row r="39" spans="1:28">
      <c r="A39" t="s">
        <v>81</v>
      </c>
      <c r="B39" s="75">
        <v>259.48</v>
      </c>
      <c r="C39" s="75">
        <v>86.49</v>
      </c>
      <c r="D39" s="135">
        <f t="shared" si="0"/>
        <v>82.45</v>
      </c>
      <c r="E39" s="75"/>
      <c r="F39" s="78">
        <v>6.39</v>
      </c>
      <c r="G39" s="78">
        <v>6.39</v>
      </c>
      <c r="H39" s="78">
        <v>6.55</v>
      </c>
      <c r="I39">
        <v>104.76</v>
      </c>
      <c r="J39">
        <v>269.69</v>
      </c>
      <c r="K39">
        <v>100.44</v>
      </c>
      <c r="L39">
        <v>0.93</v>
      </c>
      <c r="M39">
        <v>16.13</v>
      </c>
      <c r="N39" s="135">
        <v>27.48</v>
      </c>
      <c r="O39" s="135">
        <v>27.48</v>
      </c>
      <c r="P39" s="135">
        <v>27.49</v>
      </c>
      <c r="Q39">
        <v>1.1399999999999999</v>
      </c>
      <c r="R39">
        <v>64.63</v>
      </c>
      <c r="S39">
        <v>1.61</v>
      </c>
      <c r="T39">
        <v>12.31</v>
      </c>
      <c r="U39">
        <v>4.0999999999999996</v>
      </c>
      <c r="V39">
        <v>4.1100000000000003</v>
      </c>
      <c r="W39">
        <v>83.54</v>
      </c>
      <c r="X39">
        <v>16.71</v>
      </c>
      <c r="Y39">
        <v>17.850000000000001</v>
      </c>
      <c r="Z39">
        <v>23.48</v>
      </c>
      <c r="AA39">
        <v>13.43</v>
      </c>
      <c r="AB39">
        <v>6.72</v>
      </c>
    </row>
    <row r="40" spans="1:28">
      <c r="A40" t="s">
        <v>82</v>
      </c>
      <c r="B40" s="75">
        <v>259.48</v>
      </c>
      <c r="C40" s="75">
        <v>86.49</v>
      </c>
      <c r="D40" s="135">
        <f t="shared" si="0"/>
        <v>82.45</v>
      </c>
      <c r="E40" s="75"/>
      <c r="F40" s="78">
        <v>7.77</v>
      </c>
      <c r="G40" s="78">
        <v>7.77</v>
      </c>
      <c r="H40" s="78">
        <v>7.98</v>
      </c>
      <c r="I40">
        <v>104.76</v>
      </c>
      <c r="J40">
        <v>269.69</v>
      </c>
      <c r="K40">
        <v>100.44</v>
      </c>
      <c r="L40">
        <v>0.93</v>
      </c>
      <c r="M40">
        <v>16.54</v>
      </c>
      <c r="N40" s="135">
        <v>27.48</v>
      </c>
      <c r="O40" s="135">
        <v>27.48</v>
      </c>
      <c r="P40" s="135">
        <v>27.49</v>
      </c>
      <c r="Q40">
        <v>1.1399999999999999</v>
      </c>
      <c r="R40">
        <v>74.39</v>
      </c>
      <c r="S40">
        <v>1.61</v>
      </c>
      <c r="T40">
        <v>12.27</v>
      </c>
      <c r="U40">
        <v>4.09</v>
      </c>
      <c r="V40">
        <v>4.09</v>
      </c>
      <c r="W40">
        <v>108.54</v>
      </c>
      <c r="X40">
        <v>21.71</v>
      </c>
      <c r="Y40">
        <v>21.83</v>
      </c>
      <c r="Z40">
        <v>28.15</v>
      </c>
      <c r="AA40">
        <v>16.07</v>
      </c>
      <c r="AB40">
        <v>8.0299999999999994</v>
      </c>
    </row>
    <row r="41" spans="1:28">
      <c r="A41" t="s">
        <v>83</v>
      </c>
      <c r="B41" s="75">
        <v>259.48</v>
      </c>
      <c r="C41" s="75">
        <v>86.49</v>
      </c>
      <c r="D41" s="135">
        <f t="shared" si="0"/>
        <v>82.45</v>
      </c>
      <c r="E41" s="75"/>
      <c r="F41" s="78">
        <v>8.9</v>
      </c>
      <c r="G41" s="78">
        <v>8.9</v>
      </c>
      <c r="H41" s="78">
        <v>9.1199999999999992</v>
      </c>
      <c r="I41">
        <v>104.76</v>
      </c>
      <c r="J41">
        <v>269.69</v>
      </c>
      <c r="K41">
        <v>100.44</v>
      </c>
      <c r="L41">
        <v>0.93</v>
      </c>
      <c r="M41">
        <v>16.47</v>
      </c>
      <c r="N41" s="135">
        <v>27.48</v>
      </c>
      <c r="O41" s="135">
        <v>27.48</v>
      </c>
      <c r="P41" s="135">
        <v>27.49</v>
      </c>
      <c r="Q41">
        <v>1.1399999999999999</v>
      </c>
      <c r="R41">
        <v>84.02</v>
      </c>
      <c r="S41">
        <v>1.61</v>
      </c>
      <c r="T41">
        <v>12.32</v>
      </c>
      <c r="U41">
        <v>4.1100000000000003</v>
      </c>
      <c r="V41">
        <v>4.09</v>
      </c>
      <c r="W41">
        <v>133.54</v>
      </c>
      <c r="X41">
        <v>26.71</v>
      </c>
      <c r="Y41">
        <v>25.66</v>
      </c>
      <c r="Z41">
        <v>32.979999999999997</v>
      </c>
      <c r="AA41">
        <v>18.68</v>
      </c>
      <c r="AB41">
        <v>9.34</v>
      </c>
    </row>
    <row r="42" spans="1:28">
      <c r="A42" t="s">
        <v>84</v>
      </c>
      <c r="B42" s="75">
        <v>259.48</v>
      </c>
      <c r="C42" s="75">
        <v>86.49</v>
      </c>
      <c r="D42" s="135">
        <f t="shared" si="0"/>
        <v>82.45</v>
      </c>
      <c r="E42" s="75"/>
      <c r="F42" s="78">
        <v>9.9</v>
      </c>
      <c r="G42" s="78">
        <v>9.9</v>
      </c>
      <c r="H42" s="78">
        <v>10.15</v>
      </c>
      <c r="I42">
        <v>104.76</v>
      </c>
      <c r="J42">
        <v>269.69</v>
      </c>
      <c r="K42">
        <v>100.44</v>
      </c>
      <c r="L42">
        <v>0.93</v>
      </c>
      <c r="M42">
        <v>16.559999999999999</v>
      </c>
      <c r="N42" s="135">
        <v>27.48</v>
      </c>
      <c r="O42" s="135">
        <v>27.48</v>
      </c>
      <c r="P42" s="135">
        <v>27.49</v>
      </c>
      <c r="Q42">
        <v>1.1399999999999999</v>
      </c>
      <c r="R42">
        <v>92.91</v>
      </c>
      <c r="S42">
        <v>1.61</v>
      </c>
      <c r="T42">
        <v>11.85</v>
      </c>
      <c r="U42">
        <v>3.95</v>
      </c>
      <c r="V42">
        <v>3.95</v>
      </c>
      <c r="W42">
        <v>155.53</v>
      </c>
      <c r="X42">
        <v>31.1</v>
      </c>
      <c r="Y42">
        <v>29.21</v>
      </c>
      <c r="Z42">
        <v>36.46</v>
      </c>
      <c r="AA42">
        <v>21.2</v>
      </c>
      <c r="AB42">
        <v>10.61</v>
      </c>
    </row>
    <row r="43" spans="1:28">
      <c r="A43" t="s">
        <v>85</v>
      </c>
      <c r="B43" s="75">
        <v>259.48</v>
      </c>
      <c r="C43" s="75">
        <v>86.49</v>
      </c>
      <c r="D43" s="135">
        <f t="shared" si="0"/>
        <v>82.45</v>
      </c>
      <c r="E43" s="75"/>
      <c r="F43" s="78">
        <v>10.8</v>
      </c>
      <c r="G43" s="78">
        <v>10.8</v>
      </c>
      <c r="H43" s="78">
        <v>11.07</v>
      </c>
      <c r="I43">
        <v>104.76</v>
      </c>
      <c r="J43">
        <v>269.69</v>
      </c>
      <c r="K43">
        <v>100.44</v>
      </c>
      <c r="L43">
        <v>1.01</v>
      </c>
      <c r="M43">
        <v>16.59</v>
      </c>
      <c r="N43" s="135">
        <v>27.48</v>
      </c>
      <c r="O43" s="135">
        <v>27.48</v>
      </c>
      <c r="P43" s="135">
        <v>27.49</v>
      </c>
      <c r="Q43">
        <v>1.1399999999999999</v>
      </c>
      <c r="R43">
        <v>99.71</v>
      </c>
      <c r="S43">
        <v>1.66</v>
      </c>
      <c r="T43">
        <v>11.25</v>
      </c>
      <c r="U43">
        <v>3.75</v>
      </c>
      <c r="V43">
        <v>3.75</v>
      </c>
      <c r="W43">
        <v>170.78</v>
      </c>
      <c r="X43">
        <v>34.159999999999997</v>
      </c>
      <c r="Y43">
        <v>32.520000000000003</v>
      </c>
      <c r="Z43">
        <v>38.450000000000003</v>
      </c>
      <c r="AA43">
        <v>23.56</v>
      </c>
      <c r="AB43">
        <v>11.79</v>
      </c>
    </row>
    <row r="44" spans="1:28">
      <c r="A44" t="s">
        <v>86</v>
      </c>
      <c r="B44" s="75">
        <v>259.48</v>
      </c>
      <c r="C44" s="75">
        <v>86.49</v>
      </c>
      <c r="D44" s="135">
        <f t="shared" si="0"/>
        <v>82.45</v>
      </c>
      <c r="E44" s="75"/>
      <c r="F44" s="78">
        <v>11.59</v>
      </c>
      <c r="G44" s="78">
        <v>11.59</v>
      </c>
      <c r="H44" s="78">
        <v>11.88</v>
      </c>
      <c r="I44">
        <v>104.76</v>
      </c>
      <c r="J44">
        <v>269.69</v>
      </c>
      <c r="K44">
        <v>100.44</v>
      </c>
      <c r="L44">
        <v>1.01</v>
      </c>
      <c r="M44">
        <v>16.53</v>
      </c>
      <c r="N44" s="135">
        <v>27.48</v>
      </c>
      <c r="O44" s="135">
        <v>27.48</v>
      </c>
      <c r="P44" s="135">
        <v>27.49</v>
      </c>
      <c r="Q44">
        <v>1.1399999999999999</v>
      </c>
      <c r="R44">
        <v>106.31</v>
      </c>
      <c r="S44">
        <v>1.66</v>
      </c>
      <c r="T44">
        <v>10.75</v>
      </c>
      <c r="U44">
        <v>3.58</v>
      </c>
      <c r="V44">
        <v>3.59</v>
      </c>
      <c r="W44">
        <v>186.04</v>
      </c>
      <c r="X44">
        <v>37.21</v>
      </c>
      <c r="Y44">
        <v>35.090000000000003</v>
      </c>
      <c r="Z44">
        <v>40.22</v>
      </c>
      <c r="AA44">
        <v>25.74</v>
      </c>
      <c r="AB44">
        <v>12.87</v>
      </c>
    </row>
    <row r="45" spans="1:28">
      <c r="A45" t="s">
        <v>87</v>
      </c>
      <c r="B45" s="75">
        <v>259.48</v>
      </c>
      <c r="C45" s="75">
        <v>86.49</v>
      </c>
      <c r="D45" s="135">
        <f t="shared" si="0"/>
        <v>82.45</v>
      </c>
      <c r="E45" s="75"/>
      <c r="F45" s="78">
        <v>12.3</v>
      </c>
      <c r="G45" s="78">
        <v>12.3</v>
      </c>
      <c r="H45" s="78">
        <v>12.61</v>
      </c>
      <c r="I45">
        <v>104.76</v>
      </c>
      <c r="J45">
        <v>269.69</v>
      </c>
      <c r="K45">
        <v>100.44</v>
      </c>
      <c r="L45">
        <v>1.01</v>
      </c>
      <c r="M45">
        <v>16.45</v>
      </c>
      <c r="N45" s="135">
        <v>27.48</v>
      </c>
      <c r="O45" s="135">
        <v>27.48</v>
      </c>
      <c r="P45" s="135">
        <v>27.49</v>
      </c>
      <c r="Q45">
        <v>1.1399999999999999</v>
      </c>
      <c r="R45">
        <v>105.65</v>
      </c>
      <c r="S45">
        <v>1.66</v>
      </c>
      <c r="T45">
        <v>10.69</v>
      </c>
      <c r="U45">
        <v>3.56</v>
      </c>
      <c r="V45">
        <v>3.57</v>
      </c>
      <c r="W45">
        <v>201.3</v>
      </c>
      <c r="X45">
        <v>40.26</v>
      </c>
      <c r="Y45">
        <v>38.6</v>
      </c>
      <c r="Z45">
        <v>41.85</v>
      </c>
      <c r="AA45">
        <v>27.53</v>
      </c>
      <c r="AB45">
        <v>13.77</v>
      </c>
    </row>
    <row r="46" spans="1:28">
      <c r="A46" t="s">
        <v>88</v>
      </c>
      <c r="B46" s="75">
        <v>259.48</v>
      </c>
      <c r="C46" s="75">
        <v>86.49</v>
      </c>
      <c r="D46" s="135">
        <f t="shared" si="0"/>
        <v>82.45</v>
      </c>
      <c r="E46" s="75"/>
      <c r="F46" s="78">
        <v>12.94</v>
      </c>
      <c r="G46" s="78">
        <v>12.94</v>
      </c>
      <c r="H46" s="78">
        <v>13.27</v>
      </c>
      <c r="I46">
        <v>104.76</v>
      </c>
      <c r="J46">
        <v>269.69</v>
      </c>
      <c r="K46">
        <v>100.44</v>
      </c>
      <c r="L46">
        <v>1.01</v>
      </c>
      <c r="M46">
        <v>12.04</v>
      </c>
      <c r="N46" s="135">
        <v>27.48</v>
      </c>
      <c r="O46" s="135">
        <v>27.48</v>
      </c>
      <c r="P46" s="135">
        <v>27.49</v>
      </c>
      <c r="Q46">
        <v>1.1399999999999999</v>
      </c>
      <c r="R46">
        <v>110.13</v>
      </c>
      <c r="S46">
        <v>1.66</v>
      </c>
      <c r="T46">
        <v>8.64</v>
      </c>
      <c r="U46">
        <v>2.88</v>
      </c>
      <c r="V46">
        <v>2.87</v>
      </c>
      <c r="W46">
        <v>216.55</v>
      </c>
      <c r="X46">
        <v>43.31</v>
      </c>
      <c r="Y46">
        <v>40.909999999999997</v>
      </c>
      <c r="Z46">
        <v>43.31</v>
      </c>
      <c r="AA46">
        <v>29.32</v>
      </c>
      <c r="AB46">
        <v>14.67</v>
      </c>
    </row>
    <row r="47" spans="1:28">
      <c r="A47" t="s">
        <v>89</v>
      </c>
      <c r="B47" s="75">
        <v>259.48</v>
      </c>
      <c r="C47" s="75">
        <v>86.49</v>
      </c>
      <c r="D47" s="135">
        <f t="shared" si="0"/>
        <v>82.45</v>
      </c>
      <c r="E47" s="75"/>
      <c r="F47" s="78">
        <v>13.48</v>
      </c>
      <c r="G47" s="78">
        <v>13.48</v>
      </c>
      <c r="H47" s="78">
        <v>13.82</v>
      </c>
      <c r="I47">
        <v>104.76</v>
      </c>
      <c r="J47">
        <v>269.69</v>
      </c>
      <c r="K47">
        <v>100.44</v>
      </c>
      <c r="L47">
        <v>1.01</v>
      </c>
      <c r="M47">
        <v>12.01</v>
      </c>
      <c r="N47" s="135">
        <v>27.48</v>
      </c>
      <c r="O47" s="135">
        <v>27.48</v>
      </c>
      <c r="P47" s="135">
        <v>27.49</v>
      </c>
      <c r="Q47">
        <v>1.22</v>
      </c>
      <c r="R47">
        <v>113.38</v>
      </c>
      <c r="S47">
        <v>1.71</v>
      </c>
      <c r="T47">
        <v>7.6</v>
      </c>
      <c r="U47">
        <v>2.5299999999999998</v>
      </c>
      <c r="V47">
        <v>2.5299999999999998</v>
      </c>
      <c r="W47">
        <v>225.18</v>
      </c>
      <c r="X47">
        <v>45.03</v>
      </c>
      <c r="Y47">
        <v>43.13</v>
      </c>
      <c r="Z47">
        <v>44.46</v>
      </c>
      <c r="AA47">
        <v>30.91</v>
      </c>
      <c r="AB47">
        <v>15.46</v>
      </c>
    </row>
    <row r="48" spans="1:28">
      <c r="A48" t="s">
        <v>90</v>
      </c>
      <c r="B48" s="75">
        <v>259.48</v>
      </c>
      <c r="C48" s="75">
        <v>86.49</v>
      </c>
      <c r="D48" s="135">
        <f t="shared" si="0"/>
        <v>82.45</v>
      </c>
      <c r="E48" s="75"/>
      <c r="F48" s="78">
        <v>13.94</v>
      </c>
      <c r="G48" s="78">
        <v>13.94</v>
      </c>
      <c r="H48" s="78">
        <v>14.29</v>
      </c>
      <c r="I48">
        <v>104.76</v>
      </c>
      <c r="J48">
        <v>269.69</v>
      </c>
      <c r="K48">
        <v>100.44</v>
      </c>
      <c r="L48">
        <v>1.01</v>
      </c>
      <c r="M48">
        <v>11.98</v>
      </c>
      <c r="N48" s="135">
        <v>27.48</v>
      </c>
      <c r="O48" s="135">
        <v>27.48</v>
      </c>
      <c r="P48" s="135">
        <v>27.49</v>
      </c>
      <c r="Q48">
        <v>1.22</v>
      </c>
      <c r="R48">
        <v>116.29</v>
      </c>
      <c r="S48">
        <v>1.71</v>
      </c>
      <c r="T48">
        <v>7.6</v>
      </c>
      <c r="U48">
        <v>2.5299999999999998</v>
      </c>
      <c r="V48">
        <v>2.5299999999999998</v>
      </c>
      <c r="W48">
        <v>231.96</v>
      </c>
      <c r="X48">
        <v>46.39</v>
      </c>
      <c r="Y48">
        <v>45.12</v>
      </c>
      <c r="Z48">
        <v>45.04</v>
      </c>
      <c r="AA48">
        <v>32.32</v>
      </c>
      <c r="AB48">
        <v>16.16</v>
      </c>
    </row>
    <row r="49" spans="1:28">
      <c r="A49" t="s">
        <v>91</v>
      </c>
      <c r="B49" s="75">
        <v>259.48</v>
      </c>
      <c r="C49" s="75">
        <v>86.49</v>
      </c>
      <c r="D49" s="135">
        <f t="shared" si="0"/>
        <v>82.45</v>
      </c>
      <c r="E49" s="75"/>
      <c r="F49" s="78">
        <v>14.36</v>
      </c>
      <c r="G49" s="78">
        <v>14.36</v>
      </c>
      <c r="H49" s="78">
        <v>14.72</v>
      </c>
      <c r="I49">
        <v>104.76</v>
      </c>
      <c r="J49">
        <v>269.69</v>
      </c>
      <c r="K49">
        <v>100.44</v>
      </c>
      <c r="L49">
        <v>1.01</v>
      </c>
      <c r="M49">
        <v>11.87</v>
      </c>
      <c r="N49" s="135">
        <v>27.48</v>
      </c>
      <c r="O49" s="135">
        <v>27.48</v>
      </c>
      <c r="P49" s="135">
        <v>27.49</v>
      </c>
      <c r="Q49">
        <v>1.22</v>
      </c>
      <c r="R49">
        <v>118.44</v>
      </c>
      <c r="S49">
        <v>1.71</v>
      </c>
      <c r="T49">
        <v>7.69</v>
      </c>
      <c r="U49">
        <v>2.56</v>
      </c>
      <c r="V49">
        <v>2.57</v>
      </c>
      <c r="W49">
        <v>230.08</v>
      </c>
      <c r="X49">
        <v>46.02</v>
      </c>
      <c r="Y49">
        <v>46.87</v>
      </c>
      <c r="Z49">
        <v>46.64</v>
      </c>
      <c r="AA49">
        <v>33.159999999999997</v>
      </c>
      <c r="AB49">
        <v>16.59</v>
      </c>
    </row>
    <row r="50" spans="1:28">
      <c r="A50" t="s">
        <v>92</v>
      </c>
      <c r="B50" s="75">
        <v>259.48</v>
      </c>
      <c r="C50" s="75">
        <v>86.49</v>
      </c>
      <c r="D50" s="135">
        <f t="shared" si="0"/>
        <v>82.45</v>
      </c>
      <c r="E50" s="75"/>
      <c r="F50" s="78">
        <v>14.66</v>
      </c>
      <c r="G50" s="78">
        <v>14.66</v>
      </c>
      <c r="H50" s="78">
        <v>15.03</v>
      </c>
      <c r="I50">
        <v>104.76</v>
      </c>
      <c r="J50">
        <v>269.69</v>
      </c>
      <c r="K50">
        <v>100.44</v>
      </c>
      <c r="L50">
        <v>1.01</v>
      </c>
      <c r="M50">
        <v>11.78</v>
      </c>
      <c r="N50" s="135">
        <v>27.48</v>
      </c>
      <c r="O50" s="135">
        <v>27.48</v>
      </c>
      <c r="P50" s="135">
        <v>27.49</v>
      </c>
      <c r="Q50">
        <v>1.22</v>
      </c>
      <c r="R50">
        <v>120.45</v>
      </c>
      <c r="S50">
        <v>1.71</v>
      </c>
      <c r="T50">
        <v>7.8</v>
      </c>
      <c r="U50">
        <v>2.6</v>
      </c>
      <c r="V50">
        <v>2.6</v>
      </c>
      <c r="W50">
        <v>230.98</v>
      </c>
      <c r="X50">
        <v>46.19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259.48</v>
      </c>
      <c r="C51" s="75">
        <v>86.49</v>
      </c>
      <c r="D51" s="135">
        <f t="shared" si="0"/>
        <v>82.45</v>
      </c>
      <c r="E51" s="75"/>
      <c r="F51" s="78">
        <v>14.95</v>
      </c>
      <c r="G51" s="78">
        <v>14.95</v>
      </c>
      <c r="H51" s="78">
        <v>15.33</v>
      </c>
      <c r="I51">
        <v>104.76</v>
      </c>
      <c r="J51">
        <v>269.69</v>
      </c>
      <c r="K51">
        <v>100.44</v>
      </c>
      <c r="L51">
        <v>1.01</v>
      </c>
      <c r="M51">
        <v>11.64</v>
      </c>
      <c r="N51" s="135">
        <v>27.48</v>
      </c>
      <c r="O51" s="135">
        <v>27.48</v>
      </c>
      <c r="P51" s="135">
        <v>27.49</v>
      </c>
      <c r="Q51">
        <v>1.22</v>
      </c>
      <c r="R51">
        <v>141.47999999999999</v>
      </c>
      <c r="S51">
        <v>1.75</v>
      </c>
      <c r="T51">
        <v>7.98</v>
      </c>
      <c r="U51">
        <v>2.66</v>
      </c>
      <c r="V51">
        <v>2.65</v>
      </c>
      <c r="W51">
        <v>231.98</v>
      </c>
      <c r="X51">
        <v>46.4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259.48</v>
      </c>
      <c r="C52" s="75">
        <v>86.49</v>
      </c>
      <c r="D52" s="135">
        <f t="shared" si="0"/>
        <v>82.45</v>
      </c>
      <c r="E52" s="75"/>
      <c r="F52" s="78">
        <v>15.13</v>
      </c>
      <c r="G52" s="78">
        <v>15.13</v>
      </c>
      <c r="H52" s="78">
        <v>15.51</v>
      </c>
      <c r="I52">
        <v>104.76</v>
      </c>
      <c r="J52">
        <v>269.69</v>
      </c>
      <c r="K52">
        <v>100.44</v>
      </c>
      <c r="L52">
        <v>1.01</v>
      </c>
      <c r="M52">
        <v>9.99</v>
      </c>
      <c r="N52" s="135">
        <v>27.48</v>
      </c>
      <c r="O52" s="135">
        <v>27.48</v>
      </c>
      <c r="P52" s="135">
        <v>27.49</v>
      </c>
      <c r="Q52">
        <v>1.22</v>
      </c>
      <c r="R52">
        <v>140.81</v>
      </c>
      <c r="S52">
        <v>1.75</v>
      </c>
      <c r="T52">
        <v>8.17</v>
      </c>
      <c r="U52">
        <v>2.72</v>
      </c>
      <c r="V52">
        <v>2.73</v>
      </c>
      <c r="W52">
        <v>231.76</v>
      </c>
      <c r="X52">
        <v>46.35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259.48</v>
      </c>
      <c r="C53" s="75">
        <v>86.49</v>
      </c>
      <c r="D53" s="135">
        <f t="shared" si="0"/>
        <v>82.45</v>
      </c>
      <c r="E53" s="75"/>
      <c r="F53" s="78">
        <v>15.26</v>
      </c>
      <c r="G53" s="78">
        <v>15.26</v>
      </c>
      <c r="H53" s="78">
        <v>15.64</v>
      </c>
      <c r="I53">
        <v>104.76</v>
      </c>
      <c r="J53">
        <v>269.69</v>
      </c>
      <c r="K53">
        <v>100.44</v>
      </c>
      <c r="L53">
        <v>1.01</v>
      </c>
      <c r="M53">
        <v>10.26</v>
      </c>
      <c r="N53" s="135">
        <v>27.48</v>
      </c>
      <c r="O53" s="135">
        <v>27.48</v>
      </c>
      <c r="P53" s="135">
        <v>27.49</v>
      </c>
      <c r="Q53">
        <v>1.22</v>
      </c>
      <c r="R53">
        <v>138.59</v>
      </c>
      <c r="S53">
        <v>1.75</v>
      </c>
      <c r="T53">
        <v>8.23</v>
      </c>
      <c r="U53">
        <v>2.74</v>
      </c>
      <c r="V53">
        <v>2.75</v>
      </c>
      <c r="W53">
        <v>224.66</v>
      </c>
      <c r="X53">
        <v>44.93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259.48</v>
      </c>
      <c r="C54" s="75">
        <v>86.49</v>
      </c>
      <c r="D54" s="135">
        <f t="shared" si="0"/>
        <v>82.45</v>
      </c>
      <c r="E54" s="75"/>
      <c r="F54" s="78">
        <v>15.31</v>
      </c>
      <c r="G54" s="78">
        <v>15.31</v>
      </c>
      <c r="H54" s="78">
        <v>15.69</v>
      </c>
      <c r="I54">
        <v>104.76</v>
      </c>
      <c r="J54">
        <v>269.69</v>
      </c>
      <c r="K54">
        <v>100.44</v>
      </c>
      <c r="L54">
        <v>1.01</v>
      </c>
      <c r="M54">
        <v>10.48</v>
      </c>
      <c r="N54" s="135">
        <v>27.48</v>
      </c>
      <c r="O54" s="135">
        <v>27.48</v>
      </c>
      <c r="P54" s="135">
        <v>27.49</v>
      </c>
      <c r="Q54">
        <v>1.22</v>
      </c>
      <c r="R54">
        <v>136.41</v>
      </c>
      <c r="S54">
        <v>1.75</v>
      </c>
      <c r="T54">
        <v>8.43</v>
      </c>
      <c r="U54">
        <v>2.81</v>
      </c>
      <c r="V54">
        <v>2.81</v>
      </c>
      <c r="W54">
        <v>229.43</v>
      </c>
      <c r="X54">
        <v>45.89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259.48</v>
      </c>
      <c r="C55" s="75">
        <v>86.49</v>
      </c>
      <c r="D55" s="135">
        <f t="shared" si="0"/>
        <v>82.45</v>
      </c>
      <c r="E55" s="75"/>
      <c r="F55" s="78">
        <v>15.31</v>
      </c>
      <c r="G55" s="78">
        <v>15.31</v>
      </c>
      <c r="H55" s="78">
        <v>15.68</v>
      </c>
      <c r="I55">
        <v>65.89</v>
      </c>
      <c r="J55">
        <v>269.69</v>
      </c>
      <c r="K55">
        <v>100.44</v>
      </c>
      <c r="L55">
        <v>1.08</v>
      </c>
      <c r="M55">
        <v>10.63</v>
      </c>
      <c r="N55" s="135">
        <v>27.48</v>
      </c>
      <c r="O55" s="135">
        <v>27.48</v>
      </c>
      <c r="P55" s="135">
        <v>27.49</v>
      </c>
      <c r="Q55">
        <v>1.22</v>
      </c>
      <c r="R55">
        <v>133.25</v>
      </c>
      <c r="S55">
        <v>1.8</v>
      </c>
      <c r="T55">
        <v>8.77</v>
      </c>
      <c r="U55">
        <v>2.92</v>
      </c>
      <c r="V55">
        <v>2.93</v>
      </c>
      <c r="W55">
        <v>234.34</v>
      </c>
      <c r="X55">
        <v>46.87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259.48</v>
      </c>
      <c r="C56" s="75">
        <v>86.49</v>
      </c>
      <c r="D56" s="135">
        <f t="shared" si="0"/>
        <v>82.45</v>
      </c>
      <c r="E56" s="75"/>
      <c r="F56" s="78">
        <v>15.2</v>
      </c>
      <c r="G56" s="78">
        <v>15.2</v>
      </c>
      <c r="H56" s="78">
        <v>15.58</v>
      </c>
      <c r="I56">
        <v>65.89</v>
      </c>
      <c r="J56">
        <v>269.69</v>
      </c>
      <c r="K56">
        <v>100.44</v>
      </c>
      <c r="L56">
        <v>1.08</v>
      </c>
      <c r="M56">
        <v>10.87</v>
      </c>
      <c r="N56" s="135">
        <v>27.48</v>
      </c>
      <c r="O56" s="135">
        <v>27.48</v>
      </c>
      <c r="P56" s="135">
        <v>27.49</v>
      </c>
      <c r="Q56">
        <v>1.22</v>
      </c>
      <c r="R56">
        <v>129.16999999999999</v>
      </c>
      <c r="S56">
        <v>1.8</v>
      </c>
      <c r="T56">
        <v>9.0299999999999994</v>
      </c>
      <c r="U56">
        <v>3.01</v>
      </c>
      <c r="V56">
        <v>3</v>
      </c>
      <c r="W56">
        <v>235.42</v>
      </c>
      <c r="X56">
        <v>47.08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259.48</v>
      </c>
      <c r="C57" s="75">
        <v>86.49</v>
      </c>
      <c r="D57" s="135">
        <f t="shared" si="0"/>
        <v>82.45</v>
      </c>
      <c r="E57" s="75"/>
      <c r="F57" s="78">
        <v>15.04</v>
      </c>
      <c r="G57" s="78">
        <v>15.04</v>
      </c>
      <c r="H57" s="78">
        <v>15.41</v>
      </c>
      <c r="I57">
        <v>65.89</v>
      </c>
      <c r="J57">
        <v>269.69</v>
      </c>
      <c r="K57">
        <v>100.44</v>
      </c>
      <c r="L57">
        <v>1.08</v>
      </c>
      <c r="M57">
        <v>11.1</v>
      </c>
      <c r="N57" s="135">
        <v>27.48</v>
      </c>
      <c r="O57" s="135">
        <v>27.48</v>
      </c>
      <c r="P57" s="135">
        <v>27.49</v>
      </c>
      <c r="Q57">
        <v>1.22</v>
      </c>
      <c r="R57">
        <v>123.94</v>
      </c>
      <c r="S57">
        <v>1.8</v>
      </c>
      <c r="T57">
        <v>9.89</v>
      </c>
      <c r="U57">
        <v>3.3</v>
      </c>
      <c r="V57">
        <v>3.28</v>
      </c>
      <c r="W57">
        <v>234.43</v>
      </c>
      <c r="X57">
        <v>46.89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259.48</v>
      </c>
      <c r="C58" s="75">
        <v>86.49</v>
      </c>
      <c r="D58" s="135">
        <f t="shared" si="0"/>
        <v>82.45</v>
      </c>
      <c r="E58" s="75"/>
      <c r="F58" s="78">
        <v>14.72</v>
      </c>
      <c r="G58" s="78">
        <v>14.72</v>
      </c>
      <c r="H58" s="78">
        <v>15.08</v>
      </c>
      <c r="I58">
        <v>65.89</v>
      </c>
      <c r="J58">
        <v>269.69</v>
      </c>
      <c r="K58">
        <v>100.44</v>
      </c>
      <c r="L58">
        <v>1.08</v>
      </c>
      <c r="M58">
        <v>11.54</v>
      </c>
      <c r="N58" s="135">
        <v>27.48</v>
      </c>
      <c r="O58" s="135">
        <v>27.48</v>
      </c>
      <c r="P58" s="135">
        <v>27.49</v>
      </c>
      <c r="Q58">
        <v>1.22</v>
      </c>
      <c r="R58">
        <v>118.89</v>
      </c>
      <c r="S58">
        <v>1.8</v>
      </c>
      <c r="T58">
        <v>28.48</v>
      </c>
      <c r="U58">
        <v>9.49</v>
      </c>
      <c r="V58">
        <v>9.49</v>
      </c>
      <c r="W58">
        <v>243.98</v>
      </c>
      <c r="X58">
        <v>48.79</v>
      </c>
      <c r="Y58">
        <v>48.59</v>
      </c>
      <c r="Z58">
        <v>45.45</v>
      </c>
      <c r="AA58">
        <v>33.33</v>
      </c>
      <c r="AB58">
        <v>16.670000000000002</v>
      </c>
    </row>
    <row r="59" spans="1:28">
      <c r="A59" t="s">
        <v>101</v>
      </c>
      <c r="B59" s="75">
        <v>259.48</v>
      </c>
      <c r="C59" s="75">
        <v>86.49</v>
      </c>
      <c r="D59" s="135">
        <f t="shared" si="0"/>
        <v>82.45</v>
      </c>
      <c r="E59" s="75"/>
      <c r="F59" s="78">
        <v>14.35</v>
      </c>
      <c r="G59" s="78">
        <v>14.35</v>
      </c>
      <c r="H59" s="78">
        <v>14.71</v>
      </c>
      <c r="I59">
        <v>65.89</v>
      </c>
      <c r="J59">
        <v>269.69</v>
      </c>
      <c r="K59">
        <v>100.44</v>
      </c>
      <c r="L59">
        <v>1.08</v>
      </c>
      <c r="M59">
        <v>11.04</v>
      </c>
      <c r="N59" s="135">
        <v>27.48</v>
      </c>
      <c r="O59" s="135">
        <v>27.48</v>
      </c>
      <c r="P59" s="135">
        <v>27.49</v>
      </c>
      <c r="Q59">
        <v>1.22</v>
      </c>
      <c r="R59">
        <v>112.69</v>
      </c>
      <c r="S59">
        <v>1.8</v>
      </c>
      <c r="T59">
        <v>29.95</v>
      </c>
      <c r="U59">
        <v>9.98</v>
      </c>
      <c r="V59">
        <v>9.99</v>
      </c>
      <c r="W59">
        <v>243.38</v>
      </c>
      <c r="X59">
        <v>48.67</v>
      </c>
      <c r="Y59">
        <v>47.32</v>
      </c>
      <c r="Z59">
        <v>44.11</v>
      </c>
      <c r="AA59">
        <v>33.33</v>
      </c>
      <c r="AB59">
        <v>16.670000000000002</v>
      </c>
    </row>
    <row r="60" spans="1:28">
      <c r="A60" t="s">
        <v>102</v>
      </c>
      <c r="B60" s="75">
        <v>259.48</v>
      </c>
      <c r="C60" s="75">
        <v>86.49</v>
      </c>
      <c r="D60" s="135">
        <f t="shared" si="0"/>
        <v>82.45</v>
      </c>
      <c r="E60" s="75"/>
      <c r="F60" s="78">
        <v>13.96</v>
      </c>
      <c r="G60" s="78">
        <v>13.96</v>
      </c>
      <c r="H60" s="78">
        <v>14.32</v>
      </c>
      <c r="I60">
        <v>65.89</v>
      </c>
      <c r="J60">
        <v>269.69</v>
      </c>
      <c r="K60">
        <v>100.44</v>
      </c>
      <c r="L60">
        <v>1.08</v>
      </c>
      <c r="M60">
        <v>11.19</v>
      </c>
      <c r="N60" s="135">
        <v>27.48</v>
      </c>
      <c r="O60" s="135">
        <v>27.48</v>
      </c>
      <c r="P60" s="135">
        <v>27.49</v>
      </c>
      <c r="Q60">
        <v>1.22</v>
      </c>
      <c r="R60">
        <v>106.22</v>
      </c>
      <c r="S60">
        <v>1.8</v>
      </c>
      <c r="T60">
        <v>31.13</v>
      </c>
      <c r="U60">
        <v>10.38</v>
      </c>
      <c r="V60">
        <v>10.37</v>
      </c>
      <c r="W60">
        <v>237.12</v>
      </c>
      <c r="X60">
        <v>47.42</v>
      </c>
      <c r="Y60">
        <v>46.22</v>
      </c>
      <c r="Z60">
        <v>43.06</v>
      </c>
      <c r="AA60">
        <v>32.51</v>
      </c>
      <c r="AB60">
        <v>16.260000000000002</v>
      </c>
    </row>
    <row r="61" spans="1:28">
      <c r="A61" t="s">
        <v>103</v>
      </c>
      <c r="B61" s="75">
        <v>259.48</v>
      </c>
      <c r="C61" s="75">
        <v>86.49</v>
      </c>
      <c r="D61" s="135">
        <f t="shared" si="0"/>
        <v>82.45</v>
      </c>
      <c r="E61" s="75"/>
      <c r="F61" s="78">
        <v>13.45</v>
      </c>
      <c r="G61" s="78">
        <v>13.45</v>
      </c>
      <c r="H61" s="78">
        <v>13.79</v>
      </c>
      <c r="I61">
        <v>65.89</v>
      </c>
      <c r="J61">
        <v>269.69</v>
      </c>
      <c r="K61">
        <v>100.44</v>
      </c>
      <c r="L61">
        <v>1.08</v>
      </c>
      <c r="M61">
        <v>11.59</v>
      </c>
      <c r="N61" s="135">
        <v>27.48</v>
      </c>
      <c r="O61" s="135">
        <v>27.48</v>
      </c>
      <c r="P61" s="135">
        <v>27.49</v>
      </c>
      <c r="Q61">
        <v>1.22</v>
      </c>
      <c r="R61">
        <v>99.45</v>
      </c>
      <c r="S61">
        <v>1.8</v>
      </c>
      <c r="T61">
        <v>32.14</v>
      </c>
      <c r="U61">
        <v>10.71</v>
      </c>
      <c r="V61">
        <v>10.71</v>
      </c>
      <c r="W61">
        <v>229.36</v>
      </c>
      <c r="X61">
        <v>45.87</v>
      </c>
      <c r="Y61">
        <v>44.82</v>
      </c>
      <c r="Z61">
        <v>42.35</v>
      </c>
      <c r="AA61">
        <v>32.72</v>
      </c>
      <c r="AB61">
        <v>16.36</v>
      </c>
    </row>
    <row r="62" spans="1:28">
      <c r="A62" t="s">
        <v>104</v>
      </c>
      <c r="B62" s="75">
        <v>259.48</v>
      </c>
      <c r="C62" s="75">
        <v>86.49</v>
      </c>
      <c r="D62" s="135">
        <f t="shared" si="0"/>
        <v>82.45</v>
      </c>
      <c r="E62" s="75"/>
      <c r="F62" s="78">
        <v>12.88</v>
      </c>
      <c r="G62" s="78">
        <v>12.88</v>
      </c>
      <c r="H62" s="78">
        <v>13.2</v>
      </c>
      <c r="I62">
        <v>65.89</v>
      </c>
      <c r="J62">
        <v>269.69</v>
      </c>
      <c r="K62">
        <v>100.44</v>
      </c>
      <c r="L62">
        <v>1.08</v>
      </c>
      <c r="M62">
        <v>12.3</v>
      </c>
      <c r="N62" s="135">
        <v>27.48</v>
      </c>
      <c r="O62" s="135">
        <v>27.48</v>
      </c>
      <c r="P62" s="135">
        <v>27.49</v>
      </c>
      <c r="Q62">
        <v>1.22</v>
      </c>
      <c r="R62">
        <v>91.61</v>
      </c>
      <c r="S62">
        <v>1.8</v>
      </c>
      <c r="T62">
        <v>33.19</v>
      </c>
      <c r="U62">
        <v>11.06</v>
      </c>
      <c r="V62">
        <v>11.07</v>
      </c>
      <c r="W62">
        <v>191.88</v>
      </c>
      <c r="X62">
        <v>38.369999999999997</v>
      </c>
      <c r="Y62">
        <v>43.13</v>
      </c>
      <c r="Z62">
        <v>41.37</v>
      </c>
      <c r="AA62">
        <v>31.05</v>
      </c>
      <c r="AB62">
        <v>15.53</v>
      </c>
    </row>
    <row r="63" spans="1:28">
      <c r="A63" t="s">
        <v>105</v>
      </c>
      <c r="B63" s="75">
        <v>259.48</v>
      </c>
      <c r="C63" s="75">
        <v>86.49</v>
      </c>
      <c r="D63" s="135">
        <f t="shared" si="0"/>
        <v>82.45</v>
      </c>
      <c r="E63" s="75"/>
      <c r="F63" s="78">
        <v>12.19</v>
      </c>
      <c r="G63" s="78">
        <v>12.19</v>
      </c>
      <c r="H63" s="78">
        <v>12.5</v>
      </c>
      <c r="I63">
        <v>65.89</v>
      </c>
      <c r="J63">
        <v>269.69</v>
      </c>
      <c r="K63">
        <v>100.44</v>
      </c>
      <c r="L63">
        <v>1.08</v>
      </c>
      <c r="M63">
        <v>13.39</v>
      </c>
      <c r="N63" s="135">
        <v>27.48</v>
      </c>
      <c r="O63" s="135">
        <v>27.48</v>
      </c>
      <c r="P63" s="135">
        <v>27.49</v>
      </c>
      <c r="Q63">
        <v>1.06</v>
      </c>
      <c r="R63">
        <v>80.13</v>
      </c>
      <c r="S63">
        <v>1.8</v>
      </c>
      <c r="T63">
        <v>47.98</v>
      </c>
      <c r="U63">
        <v>15.99</v>
      </c>
      <c r="V63">
        <v>16</v>
      </c>
      <c r="W63">
        <v>183.51</v>
      </c>
      <c r="X63">
        <v>36.700000000000003</v>
      </c>
      <c r="Y63">
        <v>41.15</v>
      </c>
      <c r="Z63">
        <v>39.94</v>
      </c>
      <c r="AA63">
        <v>29.17</v>
      </c>
      <c r="AB63">
        <v>14.59</v>
      </c>
    </row>
    <row r="64" spans="1:28">
      <c r="A64" t="s">
        <v>106</v>
      </c>
      <c r="B64" s="75">
        <v>259.48</v>
      </c>
      <c r="C64" s="75">
        <v>86.49</v>
      </c>
      <c r="D64" s="135">
        <f t="shared" si="0"/>
        <v>82.45</v>
      </c>
      <c r="E64" s="75"/>
      <c r="F64" s="78">
        <v>11.52</v>
      </c>
      <c r="G64" s="78">
        <v>11.52</v>
      </c>
      <c r="H64" s="78">
        <v>11.8</v>
      </c>
      <c r="I64">
        <v>65.89</v>
      </c>
      <c r="J64">
        <v>269.69</v>
      </c>
      <c r="K64">
        <v>100.44</v>
      </c>
      <c r="L64">
        <v>1.08</v>
      </c>
      <c r="M64">
        <v>11.24</v>
      </c>
      <c r="N64" s="135">
        <v>27.48</v>
      </c>
      <c r="O64" s="135">
        <v>27.48</v>
      </c>
      <c r="P64" s="135">
        <v>27.49</v>
      </c>
      <c r="Q64">
        <v>1.06</v>
      </c>
      <c r="R64">
        <v>71.98</v>
      </c>
      <c r="S64">
        <v>1.8</v>
      </c>
      <c r="T64">
        <v>47.83</v>
      </c>
      <c r="U64">
        <v>15.94</v>
      </c>
      <c r="V64">
        <v>15.95</v>
      </c>
      <c r="W64">
        <v>176.83</v>
      </c>
      <c r="X64">
        <v>35.369999999999997</v>
      </c>
      <c r="Y64">
        <v>38.659999999999997</v>
      </c>
      <c r="Z64">
        <v>37.549999999999997</v>
      </c>
      <c r="AA64">
        <v>27.12</v>
      </c>
      <c r="AB64">
        <v>13.56</v>
      </c>
    </row>
    <row r="65" spans="1:28">
      <c r="A65" t="s">
        <v>107</v>
      </c>
      <c r="B65" s="75">
        <v>259.48</v>
      </c>
      <c r="C65" s="75">
        <v>86.49</v>
      </c>
      <c r="D65" s="135">
        <f t="shared" si="0"/>
        <v>82.45</v>
      </c>
      <c r="E65" s="75"/>
      <c r="F65" s="78">
        <v>10.71</v>
      </c>
      <c r="G65" s="78">
        <v>10.71</v>
      </c>
      <c r="H65" s="78">
        <v>10.97</v>
      </c>
      <c r="I65">
        <v>65.89</v>
      </c>
      <c r="J65">
        <v>269.69</v>
      </c>
      <c r="K65">
        <v>100.44</v>
      </c>
      <c r="L65">
        <v>1.08</v>
      </c>
      <c r="M65">
        <v>11.67</v>
      </c>
      <c r="N65" s="135">
        <v>27.48</v>
      </c>
      <c r="O65" s="135">
        <v>27.48</v>
      </c>
      <c r="P65" s="135">
        <v>27.49</v>
      </c>
      <c r="Q65">
        <v>1.06</v>
      </c>
      <c r="R65">
        <v>63.26</v>
      </c>
      <c r="S65">
        <v>1.8</v>
      </c>
      <c r="T65">
        <v>47.85</v>
      </c>
      <c r="U65">
        <v>15.95</v>
      </c>
      <c r="V65">
        <v>15.94</v>
      </c>
      <c r="W65">
        <v>166.83</v>
      </c>
      <c r="X65">
        <v>33.369999999999997</v>
      </c>
      <c r="Y65">
        <v>36.17</v>
      </c>
      <c r="Z65">
        <v>35</v>
      </c>
      <c r="AA65">
        <v>24.81</v>
      </c>
      <c r="AB65">
        <v>12.41</v>
      </c>
    </row>
    <row r="66" spans="1:28">
      <c r="A66" t="s">
        <v>108</v>
      </c>
      <c r="B66" s="75">
        <v>259.48</v>
      </c>
      <c r="C66" s="75">
        <v>86.49</v>
      </c>
      <c r="D66" s="135">
        <f t="shared" si="0"/>
        <v>82.45</v>
      </c>
      <c r="E66" s="75"/>
      <c r="F66" s="78">
        <v>9.7200000000000006</v>
      </c>
      <c r="G66" s="78">
        <v>9.7200000000000006</v>
      </c>
      <c r="H66" s="78">
        <v>9.9600000000000009</v>
      </c>
      <c r="I66">
        <v>65.89</v>
      </c>
      <c r="J66">
        <v>269.69</v>
      </c>
      <c r="K66">
        <v>100.44</v>
      </c>
      <c r="L66">
        <v>1.08</v>
      </c>
      <c r="M66">
        <v>12.18</v>
      </c>
      <c r="N66" s="135">
        <v>27.48</v>
      </c>
      <c r="O66" s="135">
        <v>27.48</v>
      </c>
      <c r="P66" s="135">
        <v>27.49</v>
      </c>
      <c r="Q66">
        <v>1.06</v>
      </c>
      <c r="R66">
        <v>54</v>
      </c>
      <c r="S66">
        <v>1.8</v>
      </c>
      <c r="T66">
        <v>47.91</v>
      </c>
      <c r="U66">
        <v>15.97</v>
      </c>
      <c r="V66">
        <v>15.96</v>
      </c>
      <c r="W66">
        <v>162.38999999999999</v>
      </c>
      <c r="X66">
        <v>32.479999999999997</v>
      </c>
      <c r="Y66">
        <v>33.65</v>
      </c>
      <c r="Z66">
        <v>32.340000000000003</v>
      </c>
      <c r="AA66">
        <v>22.29</v>
      </c>
      <c r="AB66">
        <v>11.15</v>
      </c>
    </row>
    <row r="67" spans="1:28">
      <c r="A67" t="s">
        <v>109</v>
      </c>
      <c r="B67" s="75">
        <v>259.48</v>
      </c>
      <c r="C67" s="75">
        <v>86.49</v>
      </c>
      <c r="D67" s="135">
        <f t="shared" si="0"/>
        <v>82.45</v>
      </c>
      <c r="E67" s="75"/>
      <c r="F67" s="78">
        <v>8.73</v>
      </c>
      <c r="G67" s="78">
        <v>8.73</v>
      </c>
      <c r="H67" s="78">
        <v>8.9499999999999993</v>
      </c>
      <c r="I67">
        <v>65.89</v>
      </c>
      <c r="J67">
        <v>269.69</v>
      </c>
      <c r="K67">
        <v>100.44</v>
      </c>
      <c r="L67">
        <v>1.01</v>
      </c>
      <c r="M67">
        <v>12.74</v>
      </c>
      <c r="N67" s="135">
        <v>27.88</v>
      </c>
      <c r="O67" s="135">
        <v>26.69</v>
      </c>
      <c r="P67" s="135">
        <v>27.88</v>
      </c>
      <c r="Q67">
        <v>1.06</v>
      </c>
      <c r="R67">
        <v>44.7</v>
      </c>
      <c r="S67">
        <v>1.75</v>
      </c>
      <c r="T67">
        <v>46.54</v>
      </c>
      <c r="U67">
        <v>15.51</v>
      </c>
      <c r="V67">
        <v>15.52</v>
      </c>
      <c r="W67">
        <v>144.62</v>
      </c>
      <c r="X67">
        <v>28.92</v>
      </c>
      <c r="Y67">
        <v>30.79</v>
      </c>
      <c r="Z67">
        <v>29.51</v>
      </c>
      <c r="AA67">
        <v>21.7</v>
      </c>
      <c r="AB67">
        <v>10.86</v>
      </c>
    </row>
    <row r="68" spans="1:28">
      <c r="A68" t="s">
        <v>110</v>
      </c>
      <c r="B68" s="75">
        <v>259.48</v>
      </c>
      <c r="C68" s="75">
        <v>86.49</v>
      </c>
      <c r="D68" s="135">
        <f t="shared" ref="D68:D98" si="1">N68+O68+P68</f>
        <v>82.45</v>
      </c>
      <c r="E68" s="75"/>
      <c r="F68" s="78">
        <v>7.73</v>
      </c>
      <c r="G68" s="78">
        <v>7.73</v>
      </c>
      <c r="H68" s="78">
        <v>7.92</v>
      </c>
      <c r="I68">
        <v>104.76</v>
      </c>
      <c r="J68">
        <v>269.69</v>
      </c>
      <c r="K68">
        <v>100.44</v>
      </c>
      <c r="L68">
        <v>1.01</v>
      </c>
      <c r="M68">
        <v>13.37</v>
      </c>
      <c r="N68" s="135">
        <v>29.85</v>
      </c>
      <c r="O68" s="135">
        <v>22.75</v>
      </c>
      <c r="P68" s="135">
        <v>29.85</v>
      </c>
      <c r="Q68">
        <v>1.06</v>
      </c>
      <c r="R68">
        <v>35.33</v>
      </c>
      <c r="S68">
        <v>1.75</v>
      </c>
      <c r="T68">
        <v>46.76</v>
      </c>
      <c r="U68">
        <v>15.59</v>
      </c>
      <c r="V68">
        <v>15.57</v>
      </c>
      <c r="W68">
        <v>124.83</v>
      </c>
      <c r="X68">
        <v>24.97</v>
      </c>
      <c r="Y68">
        <v>27.67</v>
      </c>
      <c r="Z68">
        <v>26.1</v>
      </c>
      <c r="AA68">
        <v>18.47</v>
      </c>
      <c r="AB68">
        <v>9.24</v>
      </c>
    </row>
    <row r="69" spans="1:28">
      <c r="A69" t="s">
        <v>111</v>
      </c>
      <c r="B69" s="75">
        <v>259.48</v>
      </c>
      <c r="C69" s="75">
        <v>86.49</v>
      </c>
      <c r="D69" s="135">
        <f t="shared" si="1"/>
        <v>62.570000000000007</v>
      </c>
      <c r="E69" s="75"/>
      <c r="F69" s="78">
        <v>6.55</v>
      </c>
      <c r="G69" s="78">
        <v>6.55</v>
      </c>
      <c r="H69" s="78">
        <v>6.71</v>
      </c>
      <c r="I69">
        <v>104.76</v>
      </c>
      <c r="J69">
        <v>269.69</v>
      </c>
      <c r="K69">
        <v>100.44</v>
      </c>
      <c r="L69">
        <v>1.01</v>
      </c>
      <c r="M69">
        <v>13.95</v>
      </c>
      <c r="N69" s="135">
        <v>27.32</v>
      </c>
      <c r="O69" s="135">
        <v>14.24</v>
      </c>
      <c r="P69" s="135">
        <v>21.01</v>
      </c>
      <c r="Q69">
        <v>1.06</v>
      </c>
      <c r="R69">
        <v>25.64</v>
      </c>
      <c r="S69">
        <v>1.75</v>
      </c>
      <c r="T69">
        <v>47.17</v>
      </c>
      <c r="U69">
        <v>15.72</v>
      </c>
      <c r="V69">
        <v>15.73</v>
      </c>
      <c r="W69">
        <v>103.73</v>
      </c>
      <c r="X69">
        <v>20.74</v>
      </c>
      <c r="Y69">
        <v>24.3</v>
      </c>
      <c r="Z69">
        <v>22.62</v>
      </c>
      <c r="AA69">
        <v>15.15</v>
      </c>
      <c r="AB69">
        <v>7.57</v>
      </c>
    </row>
    <row r="70" spans="1:28">
      <c r="A70" t="s">
        <v>112</v>
      </c>
      <c r="B70" s="75">
        <v>259.48</v>
      </c>
      <c r="C70" s="75">
        <v>86.49</v>
      </c>
      <c r="D70" s="135">
        <f t="shared" si="1"/>
        <v>32.72</v>
      </c>
      <c r="E70" s="75"/>
      <c r="F70" s="78">
        <v>5.18</v>
      </c>
      <c r="G70" s="78">
        <v>5.18</v>
      </c>
      <c r="H70" s="78">
        <v>5.31</v>
      </c>
      <c r="I70">
        <v>104.76</v>
      </c>
      <c r="J70">
        <v>269.69</v>
      </c>
      <c r="K70">
        <v>100.44</v>
      </c>
      <c r="L70">
        <v>1.01</v>
      </c>
      <c r="M70">
        <v>14.55</v>
      </c>
      <c r="N70" s="135">
        <v>14.33</v>
      </c>
      <c r="O70" s="135">
        <v>7.04</v>
      </c>
      <c r="P70" s="135">
        <v>11.35</v>
      </c>
      <c r="Q70">
        <v>1.06</v>
      </c>
      <c r="R70">
        <v>16.739999999999998</v>
      </c>
      <c r="S70">
        <v>1.75</v>
      </c>
      <c r="T70">
        <v>46.65</v>
      </c>
      <c r="U70">
        <v>15.55</v>
      </c>
      <c r="V70">
        <v>15.55</v>
      </c>
      <c r="W70">
        <v>80.8</v>
      </c>
      <c r="X70">
        <v>16.16</v>
      </c>
      <c r="Y70">
        <v>20.420000000000002</v>
      </c>
      <c r="Z70">
        <v>18.190000000000001</v>
      </c>
      <c r="AA70">
        <v>11.8</v>
      </c>
      <c r="AB70">
        <v>5.9</v>
      </c>
    </row>
    <row r="71" spans="1:28">
      <c r="A71" t="s">
        <v>113</v>
      </c>
      <c r="B71" s="75">
        <v>259.48</v>
      </c>
      <c r="C71" s="75">
        <v>86.49</v>
      </c>
      <c r="D71" s="135">
        <f t="shared" si="1"/>
        <v>12.3</v>
      </c>
      <c r="E71" s="75"/>
      <c r="F71" s="78">
        <v>3.32</v>
      </c>
      <c r="G71" s="78">
        <v>3.32</v>
      </c>
      <c r="H71" s="78">
        <v>3.4</v>
      </c>
      <c r="I71">
        <v>104.76</v>
      </c>
      <c r="J71">
        <v>269.69</v>
      </c>
      <c r="K71">
        <v>100.44</v>
      </c>
      <c r="L71">
        <v>1.01</v>
      </c>
      <c r="M71">
        <v>20.100000000000001</v>
      </c>
      <c r="N71" s="135">
        <v>5.51</v>
      </c>
      <c r="O71" s="135">
        <v>1.75</v>
      </c>
      <c r="P71" s="135">
        <v>5.04</v>
      </c>
      <c r="Q71">
        <v>1.06</v>
      </c>
      <c r="R71">
        <v>9.7100000000000009</v>
      </c>
      <c r="S71">
        <v>1.75</v>
      </c>
      <c r="T71">
        <v>54.21</v>
      </c>
      <c r="U71">
        <v>18.07</v>
      </c>
      <c r="V71">
        <v>18.07</v>
      </c>
      <c r="W71">
        <v>56.77</v>
      </c>
      <c r="X71">
        <v>11.35</v>
      </c>
      <c r="Y71">
        <v>16.53</v>
      </c>
      <c r="Z71">
        <v>14.64</v>
      </c>
      <c r="AA71">
        <v>8.74</v>
      </c>
      <c r="AB71">
        <v>4.37</v>
      </c>
    </row>
    <row r="72" spans="1:28">
      <c r="A72" t="s">
        <v>114</v>
      </c>
      <c r="B72" s="75">
        <v>259.48</v>
      </c>
      <c r="C72" s="75">
        <v>86.49</v>
      </c>
      <c r="D72" s="135">
        <f t="shared" si="1"/>
        <v>2.66</v>
      </c>
      <c r="E72" s="75"/>
      <c r="F72" s="78">
        <v>2</v>
      </c>
      <c r="G72" s="78">
        <v>2</v>
      </c>
      <c r="H72" s="78">
        <v>2.0499999999999998</v>
      </c>
      <c r="I72">
        <v>104.76</v>
      </c>
      <c r="J72">
        <v>269.69</v>
      </c>
      <c r="K72">
        <v>100.44</v>
      </c>
      <c r="L72">
        <v>1.01</v>
      </c>
      <c r="M72">
        <v>20.83</v>
      </c>
      <c r="N72" s="135">
        <v>1.04</v>
      </c>
      <c r="O72" s="135">
        <v>0.47</v>
      </c>
      <c r="P72" s="135">
        <v>1.1499999999999999</v>
      </c>
      <c r="Q72">
        <v>1.06</v>
      </c>
      <c r="R72">
        <v>5.26</v>
      </c>
      <c r="S72">
        <v>1.75</v>
      </c>
      <c r="T72">
        <v>54.28</v>
      </c>
      <c r="U72">
        <v>18.09</v>
      </c>
      <c r="V72">
        <v>18.100000000000001</v>
      </c>
      <c r="W72">
        <v>27.56</v>
      </c>
      <c r="X72">
        <v>5.51</v>
      </c>
      <c r="Y72">
        <v>12.34</v>
      </c>
      <c r="Z72">
        <v>11.19</v>
      </c>
      <c r="AA72">
        <v>6</v>
      </c>
      <c r="AB72">
        <v>3</v>
      </c>
    </row>
    <row r="73" spans="1:28">
      <c r="A73" t="s">
        <v>115</v>
      </c>
      <c r="B73" s="75">
        <v>259.48</v>
      </c>
      <c r="C73" s="75">
        <v>86.49</v>
      </c>
      <c r="D73" s="135">
        <f t="shared" si="1"/>
        <v>0</v>
      </c>
      <c r="E73" s="75"/>
      <c r="F73" s="78">
        <v>0.9</v>
      </c>
      <c r="G73" s="78">
        <v>0.9</v>
      </c>
      <c r="H73" s="78">
        <v>0.92</v>
      </c>
      <c r="I73">
        <v>104.76</v>
      </c>
      <c r="J73">
        <v>269.69</v>
      </c>
      <c r="K73">
        <v>100.44</v>
      </c>
      <c r="L73">
        <v>1.01</v>
      </c>
      <c r="M73">
        <v>21.42</v>
      </c>
      <c r="N73" s="135">
        <v>0</v>
      </c>
      <c r="O73" s="135">
        <v>0</v>
      </c>
      <c r="P73" s="135">
        <v>0</v>
      </c>
      <c r="Q73">
        <v>1.06</v>
      </c>
      <c r="R73">
        <v>2.25</v>
      </c>
      <c r="S73">
        <v>1.75</v>
      </c>
      <c r="T73">
        <v>54.28</v>
      </c>
      <c r="U73">
        <v>18.09</v>
      </c>
      <c r="V73">
        <v>18.100000000000001</v>
      </c>
      <c r="W73">
        <v>15.5</v>
      </c>
      <c r="X73">
        <v>3.1</v>
      </c>
      <c r="Y73">
        <v>7.79</v>
      </c>
      <c r="Z73">
        <v>7.07</v>
      </c>
      <c r="AA73">
        <v>3.33</v>
      </c>
      <c r="AB73">
        <v>1.66</v>
      </c>
    </row>
    <row r="74" spans="1:28">
      <c r="A74" t="s">
        <v>116</v>
      </c>
      <c r="B74" s="75">
        <v>259.48</v>
      </c>
      <c r="C74" s="75">
        <v>86.49</v>
      </c>
      <c r="D74" s="135">
        <f t="shared" si="1"/>
        <v>0</v>
      </c>
      <c r="E74" s="75"/>
      <c r="F74" s="78">
        <v>0.31</v>
      </c>
      <c r="G74" s="78">
        <v>0.31</v>
      </c>
      <c r="H74" s="78">
        <v>0.32</v>
      </c>
      <c r="I74">
        <v>104.76</v>
      </c>
      <c r="J74">
        <v>269.69</v>
      </c>
      <c r="K74">
        <v>100.44</v>
      </c>
      <c r="L74">
        <v>1.01</v>
      </c>
      <c r="M74">
        <v>22.07</v>
      </c>
      <c r="N74" s="135">
        <v>0</v>
      </c>
      <c r="O74" s="135">
        <v>0</v>
      </c>
      <c r="P74" s="135">
        <v>0</v>
      </c>
      <c r="Q74">
        <v>1.06</v>
      </c>
      <c r="R74">
        <v>0.31</v>
      </c>
      <c r="S74">
        <v>1.75</v>
      </c>
      <c r="T74">
        <v>54.21</v>
      </c>
      <c r="U74">
        <v>18.07</v>
      </c>
      <c r="V74">
        <v>18.07</v>
      </c>
      <c r="W74">
        <v>6.89</v>
      </c>
      <c r="X74">
        <v>1.38</v>
      </c>
      <c r="Y74">
        <v>3.87</v>
      </c>
      <c r="Z74">
        <v>6.5</v>
      </c>
      <c r="AA74">
        <v>0.99</v>
      </c>
      <c r="AB74">
        <v>0.49</v>
      </c>
    </row>
    <row r="75" spans="1:28">
      <c r="A75" t="s">
        <v>117</v>
      </c>
      <c r="B75" s="75">
        <v>259.48</v>
      </c>
      <c r="C75" s="75">
        <v>86.49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104.76</v>
      </c>
      <c r="J75">
        <v>269.69</v>
      </c>
      <c r="K75">
        <v>100.44</v>
      </c>
      <c r="L75">
        <v>1.01</v>
      </c>
      <c r="M75">
        <v>22.69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1.75</v>
      </c>
      <c r="T75">
        <v>52.49</v>
      </c>
      <c r="U75">
        <v>17.5</v>
      </c>
      <c r="V75">
        <v>17.48</v>
      </c>
      <c r="W75">
        <v>1.73</v>
      </c>
      <c r="X75">
        <v>0.34</v>
      </c>
      <c r="Y75">
        <v>1.29</v>
      </c>
      <c r="Z75">
        <v>5.61</v>
      </c>
      <c r="AA75">
        <v>0.04</v>
      </c>
      <c r="AB75">
        <v>0.02</v>
      </c>
    </row>
    <row r="76" spans="1:28">
      <c r="A76" t="s">
        <v>118</v>
      </c>
      <c r="B76" s="75">
        <v>259.48</v>
      </c>
      <c r="C76" s="75">
        <v>86.49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104.76</v>
      </c>
      <c r="J76">
        <v>269.69</v>
      </c>
      <c r="K76">
        <v>100.44</v>
      </c>
      <c r="L76">
        <v>1.01</v>
      </c>
      <c r="M76">
        <v>23.26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1.75</v>
      </c>
      <c r="T76">
        <v>57.13</v>
      </c>
      <c r="U76">
        <v>19.04</v>
      </c>
      <c r="V76">
        <v>19.04</v>
      </c>
      <c r="W76">
        <v>0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86.49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104.76</v>
      </c>
      <c r="J77">
        <v>269.69</v>
      </c>
      <c r="K77">
        <v>100.44</v>
      </c>
      <c r="L77">
        <v>1.01</v>
      </c>
      <c r="M77">
        <v>18.100000000000001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1.75</v>
      </c>
      <c r="T77">
        <v>55.11</v>
      </c>
      <c r="U77">
        <v>18.37</v>
      </c>
      <c r="V77">
        <v>18.36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86.49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104.76</v>
      </c>
      <c r="J78">
        <v>269.69</v>
      </c>
      <c r="K78">
        <v>100.44</v>
      </c>
      <c r="L78">
        <v>1.01</v>
      </c>
      <c r="M78">
        <v>18.05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1.75</v>
      </c>
      <c r="T78">
        <v>54.44</v>
      </c>
      <c r="U78">
        <v>18.149999999999999</v>
      </c>
      <c r="V78">
        <v>18.13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86.49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104.76</v>
      </c>
      <c r="J79">
        <v>269.69</v>
      </c>
      <c r="K79">
        <v>100.44</v>
      </c>
      <c r="L79">
        <v>0.84</v>
      </c>
      <c r="M79">
        <v>18.23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1.71</v>
      </c>
      <c r="T79">
        <v>53.57</v>
      </c>
      <c r="U79">
        <v>17.86</v>
      </c>
      <c r="V79">
        <v>17.84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86.49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104.76</v>
      </c>
      <c r="J80">
        <v>269.69</v>
      </c>
      <c r="K80">
        <v>100.44</v>
      </c>
      <c r="L80">
        <v>0.84</v>
      </c>
      <c r="M80">
        <v>18.52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1.71</v>
      </c>
      <c r="T80">
        <v>52.52</v>
      </c>
      <c r="U80">
        <v>17.510000000000002</v>
      </c>
      <c r="V80">
        <v>17.5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86.49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104.76</v>
      </c>
      <c r="J81">
        <v>269.69</v>
      </c>
      <c r="K81">
        <v>100.44</v>
      </c>
      <c r="L81">
        <v>0.84</v>
      </c>
      <c r="M81">
        <v>18.899999999999999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1.71</v>
      </c>
      <c r="T81">
        <v>52.06</v>
      </c>
      <c r="U81">
        <v>17.350000000000001</v>
      </c>
      <c r="V81">
        <v>17.350000000000001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86.49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104.76</v>
      </c>
      <c r="J82">
        <v>269.69</v>
      </c>
      <c r="K82">
        <v>100.44</v>
      </c>
      <c r="L82">
        <v>0.84</v>
      </c>
      <c r="M82">
        <v>19.09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1.71</v>
      </c>
      <c r="T82">
        <v>51.5</v>
      </c>
      <c r="U82">
        <v>17.170000000000002</v>
      </c>
      <c r="V82">
        <v>17.16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86.49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104.76</v>
      </c>
      <c r="J83">
        <v>269.69</v>
      </c>
      <c r="K83">
        <v>100.44</v>
      </c>
      <c r="L83">
        <v>0.84</v>
      </c>
      <c r="M83">
        <v>18.809999999999999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1.71</v>
      </c>
      <c r="T83">
        <v>41.81</v>
      </c>
      <c r="U83">
        <v>13.94</v>
      </c>
      <c r="V83">
        <v>13.93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86.49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104.76</v>
      </c>
      <c r="J84">
        <v>269.69</v>
      </c>
      <c r="K84">
        <v>100.44</v>
      </c>
      <c r="L84">
        <v>0.84</v>
      </c>
      <c r="M84">
        <v>18.38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1.71</v>
      </c>
      <c r="T84">
        <v>41.75</v>
      </c>
      <c r="U84">
        <v>13.92</v>
      </c>
      <c r="V84">
        <v>13.91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86.49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104.76</v>
      </c>
      <c r="J85">
        <v>269.69</v>
      </c>
      <c r="K85">
        <v>100.44</v>
      </c>
      <c r="L85">
        <v>0.84</v>
      </c>
      <c r="M85">
        <v>17.88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1.71</v>
      </c>
      <c r="T85">
        <v>41.65</v>
      </c>
      <c r="U85">
        <v>13.88</v>
      </c>
      <c r="V85">
        <v>13.89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86.49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84.71</v>
      </c>
      <c r="J86">
        <v>269.69</v>
      </c>
      <c r="K86">
        <v>100.44</v>
      </c>
      <c r="L86">
        <v>0.84</v>
      </c>
      <c r="M86">
        <v>17.489999999999998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1.71</v>
      </c>
      <c r="T86">
        <v>75.06</v>
      </c>
      <c r="U86">
        <v>25.02</v>
      </c>
      <c r="V86">
        <v>25.01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86.49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84.71</v>
      </c>
      <c r="J87">
        <v>269.69</v>
      </c>
      <c r="K87">
        <v>100.44</v>
      </c>
      <c r="L87">
        <v>0.77</v>
      </c>
      <c r="M87">
        <v>16.86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1.71</v>
      </c>
      <c r="T87">
        <v>77.97</v>
      </c>
      <c r="U87">
        <v>25.99</v>
      </c>
      <c r="V87">
        <v>25.99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86.49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65.89</v>
      </c>
      <c r="J88">
        <v>269.69</v>
      </c>
      <c r="K88">
        <v>100.44</v>
      </c>
      <c r="L88">
        <v>0.77</v>
      </c>
      <c r="M88">
        <v>16.329999999999998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1.71</v>
      </c>
      <c r="T88">
        <v>80.569999999999993</v>
      </c>
      <c r="U88">
        <v>26.86</v>
      </c>
      <c r="V88">
        <v>26.84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86.49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65.89</v>
      </c>
      <c r="J89">
        <v>269.69</v>
      </c>
      <c r="K89">
        <v>100.44</v>
      </c>
      <c r="L89">
        <v>0.77</v>
      </c>
      <c r="M89">
        <v>18.100000000000001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1.71</v>
      </c>
      <c r="T89">
        <v>81.849999999999994</v>
      </c>
      <c r="U89">
        <v>27.28</v>
      </c>
      <c r="V89">
        <v>27.28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259.48</v>
      </c>
      <c r="C90" s="75">
        <v>86.49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65.89</v>
      </c>
      <c r="J90">
        <v>269.69</v>
      </c>
      <c r="K90">
        <v>100.44</v>
      </c>
      <c r="L90">
        <v>0.77</v>
      </c>
      <c r="M90">
        <v>16.93</v>
      </c>
      <c r="N90" s="135">
        <v>0</v>
      </c>
      <c r="O90" s="135">
        <v>0</v>
      </c>
      <c r="P90" s="135">
        <v>0</v>
      </c>
      <c r="Q90">
        <v>1.06</v>
      </c>
      <c r="R90">
        <v>0</v>
      </c>
      <c r="S90">
        <v>1.71</v>
      </c>
      <c r="T90">
        <v>110.6</v>
      </c>
      <c r="U90">
        <v>36.869999999999997</v>
      </c>
      <c r="V90">
        <v>36.85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259.48</v>
      </c>
      <c r="C91" s="75">
        <v>86.49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65.89</v>
      </c>
      <c r="J91">
        <v>269.69</v>
      </c>
      <c r="K91">
        <v>100.44</v>
      </c>
      <c r="L91">
        <v>0.77</v>
      </c>
      <c r="M91">
        <v>15.32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1.66</v>
      </c>
      <c r="T91">
        <v>108.69</v>
      </c>
      <c r="U91">
        <v>36.229999999999997</v>
      </c>
      <c r="V91">
        <v>36.22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259.48</v>
      </c>
      <c r="C92" s="75">
        <v>67.63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65.89</v>
      </c>
      <c r="J92">
        <v>269.69</v>
      </c>
      <c r="K92">
        <v>100.44</v>
      </c>
      <c r="L92">
        <v>0.77</v>
      </c>
      <c r="M92">
        <v>13.51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1.66</v>
      </c>
      <c r="T92">
        <v>108.73</v>
      </c>
      <c r="U92">
        <v>36.24</v>
      </c>
      <c r="V92">
        <v>36.24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259.48</v>
      </c>
      <c r="C93" s="75">
        <v>67.63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65.89</v>
      </c>
      <c r="J93">
        <v>269.69</v>
      </c>
      <c r="K93">
        <v>100.44</v>
      </c>
      <c r="L93">
        <v>0.77</v>
      </c>
      <c r="M93">
        <v>12.01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1.66</v>
      </c>
      <c r="T93">
        <v>109.14</v>
      </c>
      <c r="U93">
        <v>36.380000000000003</v>
      </c>
      <c r="V93">
        <v>36.380000000000003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227.82</v>
      </c>
      <c r="C94" s="75">
        <v>67.63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65.89</v>
      </c>
      <c r="J94">
        <v>220.55</v>
      </c>
      <c r="K94">
        <v>100.44</v>
      </c>
      <c r="L94">
        <v>0.77</v>
      </c>
      <c r="M94">
        <v>10.97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1.66</v>
      </c>
      <c r="T94">
        <v>108.88</v>
      </c>
      <c r="U94">
        <v>36.29</v>
      </c>
      <c r="V94">
        <v>36.29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237.4</v>
      </c>
      <c r="C95" s="75">
        <v>67.63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65.89</v>
      </c>
      <c r="J95">
        <v>172.6</v>
      </c>
      <c r="K95">
        <v>100.44</v>
      </c>
      <c r="L95">
        <v>0.77</v>
      </c>
      <c r="M95">
        <v>10.32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1.66</v>
      </c>
      <c r="T95">
        <v>107.21</v>
      </c>
      <c r="U95">
        <v>35.74</v>
      </c>
      <c r="V95">
        <v>35.729999999999997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55.25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70.03</v>
      </c>
      <c r="J96">
        <v>148.32</v>
      </c>
      <c r="K96">
        <v>44.08</v>
      </c>
      <c r="L96">
        <v>0.77</v>
      </c>
      <c r="M96">
        <v>9.77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1.66</v>
      </c>
      <c r="T96">
        <v>106.72</v>
      </c>
      <c r="U96">
        <v>35.57</v>
      </c>
      <c r="V96">
        <v>35.58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185.88</v>
      </c>
      <c r="C97" s="75">
        <v>55.25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44.08</v>
      </c>
      <c r="L97">
        <v>0.77</v>
      </c>
      <c r="M97">
        <v>9.34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1.66</v>
      </c>
      <c r="T97">
        <v>105.83</v>
      </c>
      <c r="U97">
        <v>35.28</v>
      </c>
      <c r="V97">
        <v>35.26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185.88</v>
      </c>
      <c r="C98" s="75">
        <v>55.25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44.08</v>
      </c>
      <c r="L98">
        <v>0.77</v>
      </c>
      <c r="M98">
        <v>8.9600000000000009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1.66</v>
      </c>
      <c r="T98">
        <v>102.79</v>
      </c>
      <c r="U98">
        <v>34.26</v>
      </c>
      <c r="V98">
        <v>34.270000000000003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5.7395224999999934</v>
      </c>
      <c r="C99" s="75">
        <f t="shared" ref="C99:L99" si="2">SUM(C3:C98)/4000</f>
        <v>1.7347049999999975</v>
      </c>
      <c r="D99" s="135">
        <f t="shared" ref="D99" si="3">SUM(D3:D98)/4000</f>
        <v>0.78613999999999962</v>
      </c>
      <c r="E99" s="75"/>
      <c r="F99" s="78">
        <f t="shared" si="2"/>
        <v>0.10122999999999999</v>
      </c>
      <c r="G99" s="78">
        <f t="shared" si="2"/>
        <v>0.10122999999999999</v>
      </c>
      <c r="H99" s="78">
        <f t="shared" si="2"/>
        <v>0.10375999999999999</v>
      </c>
      <c r="I99">
        <f t="shared" si="2"/>
        <v>2.0411100000000038</v>
      </c>
      <c r="J99">
        <f t="shared" si="2"/>
        <v>5.6504699999999959</v>
      </c>
      <c r="K99">
        <f t="shared" si="2"/>
        <v>2.0373224999999962</v>
      </c>
      <c r="L99">
        <f t="shared" si="2"/>
        <v>2.3230000000000004E-2</v>
      </c>
      <c r="M99">
        <f t="shared" ref="M99:AB99" si="4">SUM(M3:M98)/4000</f>
        <v>0.36836249999999982</v>
      </c>
      <c r="N99" s="135">
        <f t="shared" si="4"/>
        <v>0.26377500000000009</v>
      </c>
      <c r="O99" s="135">
        <f t="shared" si="4"/>
        <v>0.26252000000000009</v>
      </c>
      <c r="P99" s="135">
        <f t="shared" si="4"/>
        <v>0.2598450000000001</v>
      </c>
      <c r="Q99">
        <f t="shared" si="4"/>
        <v>2.7360000000000016E-2</v>
      </c>
      <c r="R99">
        <f t="shared" si="4"/>
        <v>0.82230250000000005</v>
      </c>
      <c r="S99">
        <f t="shared" si="4"/>
        <v>4.0919999999999984E-2</v>
      </c>
      <c r="T99">
        <f t="shared" si="4"/>
        <v>0.94520999999999999</v>
      </c>
      <c r="U99">
        <f t="shared" si="4"/>
        <v>0.31505749999999999</v>
      </c>
      <c r="V99">
        <f t="shared" si="4"/>
        <v>0.31497999999999998</v>
      </c>
      <c r="W99">
        <f t="shared" si="4"/>
        <v>1.599335</v>
      </c>
      <c r="X99">
        <f t="shared" si="4"/>
        <v>0.31985749999999991</v>
      </c>
      <c r="Y99">
        <f t="shared" si="4"/>
        <v>0.33499250000000014</v>
      </c>
      <c r="Z99">
        <f t="shared" si="4"/>
        <v>0.34225749999999994</v>
      </c>
      <c r="AA99">
        <f t="shared" si="4"/>
        <v>0.23092999999999997</v>
      </c>
      <c r="AB99">
        <f t="shared" si="4"/>
        <v>0.11549750000000003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103</v>
      </c>
      <c r="C27" s="136">
        <f>'IDT-1 Calculation'!DG27</f>
        <v>-43.606000000000002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-59.393999999999998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166</v>
      </c>
      <c r="C28" s="136">
        <f>'IDT-1 Calculation'!DG28</f>
        <v>-70.278000000000006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-95.721999999999994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205</v>
      </c>
      <c r="C29" s="136">
        <f>'IDT-1 Calculation'!DG29</f>
        <v>-86.789000000000001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-118.211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251</v>
      </c>
      <c r="C30" s="136">
        <f>'IDT-1 Calculation'!DG30</f>
        <v>-106.264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-144.73599999999999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175</v>
      </c>
      <c r="C31" s="136">
        <f>'IDT-1 Calculation'!DG31</f>
        <v>-74.088999999999999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-100.911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276</v>
      </c>
      <c r="C32" s="136">
        <f>'IDT-1 Calculation'!DG32</f>
        <v>-70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248.316</v>
      </c>
      <c r="C33" s="136">
        <f>'IDT-1 Calculation'!DG33</f>
        <v>-25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-223.316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167.57599999999999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-167.57599999999999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121.13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-121.13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85.679000000000002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-85.679000000000002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38.779000000000003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-38.779000000000003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16.606000000000002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-16.606000000000002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48.981999999999999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-48.981999999999999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81.587000000000003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-81.587000000000003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82.001999999999995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-82.001999999999995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98.549000000000007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-98.549000000000007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82.608999999999995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-82.608999999999995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66.875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-66.875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43.622999999999998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-43.622999999999998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40.966999999999999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-40.966999999999999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44.362000000000002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-44.362000000000002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32.381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-32.381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34.848999999999997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-34.848999999999997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37.588000000000001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-37.588000000000001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43.874000000000002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-43.874000000000002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66.427999999999997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-66.427999999999997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88.837999999999994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-88.837999999999994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81.207999999999998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-81.207999999999998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113.47799999999999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-113.47799999999999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0.73557150000000016</v>
      </c>
      <c r="C99" s="152">
        <f>SUM(C3:C98)/4000</f>
        <v>-0.1190065</v>
      </c>
      <c r="D99" s="152">
        <f>SUM(D3:D98)/4000</f>
        <v>0</v>
      </c>
      <c r="E99" s="152">
        <f>SUM(E3:E98)/4000</f>
        <v>0</v>
      </c>
      <c r="F99" s="152">
        <f>SUM(F3:F98)/4000</f>
        <v>-0.61656500000000003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293.53312285600003</v>
      </c>
      <c r="L3">
        <v>3.1363636363636362</v>
      </c>
      <c r="M3">
        <v>63.7744</v>
      </c>
      <c r="N3">
        <v>51.881250000000009</v>
      </c>
      <c r="O3">
        <v>35.668358843150635</v>
      </c>
      <c r="P3">
        <v>18.193427199999995</v>
      </c>
      <c r="Q3">
        <v>4.3217280000000002</v>
      </c>
      <c r="R3">
        <v>9.2406516120000006</v>
      </c>
      <c r="S3">
        <v>6.2431638767999997</v>
      </c>
      <c r="T3">
        <v>0</v>
      </c>
      <c r="U3">
        <v>51.759971999999998</v>
      </c>
      <c r="V3">
        <v>0</v>
      </c>
      <c r="W3">
        <v>0</v>
      </c>
      <c r="X3">
        <v>51.501999604316552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22.853400000000004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8.2429056000000003</v>
      </c>
      <c r="AS3">
        <v>4.7264947200000007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27.571828904463366</v>
      </c>
      <c r="BB3">
        <f>SUM(B3:AZ3)-BA3</f>
        <v>643.27559240416747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280.22314602400002</v>
      </c>
      <c r="L4">
        <v>3.1363636363636362</v>
      </c>
      <c r="M4">
        <v>63.7744</v>
      </c>
      <c r="N4">
        <v>51.881250000000009</v>
      </c>
      <c r="O4">
        <v>35.668358843150635</v>
      </c>
      <c r="P4">
        <v>18.193427199999995</v>
      </c>
      <c r="Q4">
        <v>4.3217280000000002</v>
      </c>
      <c r="R4">
        <v>9.2406516120000006</v>
      </c>
      <c r="S4">
        <v>6.1531616951999997</v>
      </c>
      <c r="T4">
        <v>0</v>
      </c>
      <c r="U4">
        <v>51.759971999999998</v>
      </c>
      <c r="V4">
        <v>0</v>
      </c>
      <c r="W4">
        <v>0</v>
      </c>
      <c r="X4">
        <v>51.501999604316552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22.853400000000004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8.2429056000000003</v>
      </c>
      <c r="AS4">
        <v>4.7264947200000007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27.021089654063346</v>
      </c>
      <c r="BB4">
        <f t="shared" ref="BB4:BB67" si="0">SUM(B4:AZ4)-BA4</f>
        <v>630.42635264096759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280.23136172200003</v>
      </c>
      <c r="L5">
        <v>3.1363636363636362</v>
      </c>
      <c r="M5">
        <v>63.7744</v>
      </c>
      <c r="N5">
        <v>51.881250000000009</v>
      </c>
      <c r="O5">
        <v>35.668358843150635</v>
      </c>
      <c r="P5">
        <v>18.193427199999995</v>
      </c>
      <c r="Q5">
        <v>4.3217280000000002</v>
      </c>
      <c r="R5">
        <v>9.2406516120000006</v>
      </c>
      <c r="S5">
        <v>6.1531616951999997</v>
      </c>
      <c r="T5">
        <v>0</v>
      </c>
      <c r="U5">
        <v>51.759971999999998</v>
      </c>
      <c r="V5">
        <v>0</v>
      </c>
      <c r="W5">
        <v>0</v>
      </c>
      <c r="X5">
        <v>45.005752553956839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22.853400000000004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8.2429056000000003</v>
      </c>
      <c r="AS5">
        <v>4.7264947200000007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26.754431785588565</v>
      </c>
      <c r="BB5">
        <f t="shared" si="0"/>
        <v>624.20497915708256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280.226591052</v>
      </c>
      <c r="L6">
        <v>3.1363636363636362</v>
      </c>
      <c r="M6">
        <v>63.7744</v>
      </c>
      <c r="N6">
        <v>51.881250000000009</v>
      </c>
      <c r="O6">
        <v>35.668358843150635</v>
      </c>
      <c r="P6">
        <v>18.193427199999995</v>
      </c>
      <c r="Q6">
        <v>4.3217280000000002</v>
      </c>
      <c r="R6">
        <v>9.2406516120000006</v>
      </c>
      <c r="S6">
        <v>6.1531616951999997</v>
      </c>
      <c r="T6">
        <v>0</v>
      </c>
      <c r="U6">
        <v>51.759971999999998</v>
      </c>
      <c r="V6">
        <v>0</v>
      </c>
      <c r="W6">
        <v>0</v>
      </c>
      <c r="X6">
        <v>30.111064749280573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22.853400000000004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8.2429056000000003</v>
      </c>
      <c r="AS6">
        <v>4.7264947200000007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26.142063959530972</v>
      </c>
      <c r="BB6">
        <f t="shared" si="0"/>
        <v>609.91788850846388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280.23136172200003</v>
      </c>
      <c r="L7">
        <v>3.1363636363636362</v>
      </c>
      <c r="M7">
        <v>56.305585919999992</v>
      </c>
      <c r="N7">
        <v>51.881250000000009</v>
      </c>
      <c r="O7">
        <v>35.668358843150635</v>
      </c>
      <c r="P7">
        <v>15.517033999999997</v>
      </c>
      <c r="Q7">
        <v>4.3217280000000002</v>
      </c>
      <c r="R7">
        <v>7.2160559999999991</v>
      </c>
      <c r="S7">
        <v>6.1531616951999997</v>
      </c>
      <c r="T7">
        <v>0</v>
      </c>
      <c r="U7">
        <v>51.759971999999998</v>
      </c>
      <c r="V7">
        <v>0</v>
      </c>
      <c r="W7">
        <v>0</v>
      </c>
      <c r="X7">
        <v>29.633450395683454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22.853400000000004</v>
      </c>
      <c r="AL7">
        <v>7.8020999999999994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8.2429056000000003</v>
      </c>
      <c r="AS7">
        <v>4.7264947200000007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25.622451194883524</v>
      </c>
      <c r="BB7">
        <f t="shared" si="0"/>
        <v>597.79485469751421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280.226591052</v>
      </c>
      <c r="L8">
        <v>3.1363636363636362</v>
      </c>
      <c r="M8">
        <v>58.385185919999998</v>
      </c>
      <c r="N8">
        <v>51.881250000000009</v>
      </c>
      <c r="O8">
        <v>35.668358843150635</v>
      </c>
      <c r="P8">
        <v>15.517033999999997</v>
      </c>
      <c r="Q8">
        <v>4.3217280000000002</v>
      </c>
      <c r="R8">
        <v>7.2160559999999991</v>
      </c>
      <c r="S8">
        <v>6.1531616951999997</v>
      </c>
      <c r="T8">
        <v>0</v>
      </c>
      <c r="U8">
        <v>51.759971999999998</v>
      </c>
      <c r="V8">
        <v>0</v>
      </c>
      <c r="W8">
        <v>0</v>
      </c>
      <c r="X8">
        <v>29.633450395683454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22.853400000000004</v>
      </c>
      <c r="AL8">
        <v>7.8020999999999994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8.2429056000000003</v>
      </c>
      <c r="AS8">
        <v>4.7264947200000007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25.7077265568835</v>
      </c>
      <c r="BB8">
        <f t="shared" si="0"/>
        <v>599.78440866551432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280.23136172200003</v>
      </c>
      <c r="L9">
        <v>3.1363636363636362</v>
      </c>
      <c r="M9">
        <v>39.668785919999991</v>
      </c>
      <c r="N9">
        <v>51.881250000000009</v>
      </c>
      <c r="O9">
        <v>35.668358843150635</v>
      </c>
      <c r="P9">
        <v>15.517033999999997</v>
      </c>
      <c r="Q9">
        <v>4.3217280000000002</v>
      </c>
      <c r="R9">
        <v>7.2160559999999991</v>
      </c>
      <c r="S9">
        <v>6.1531616951999997</v>
      </c>
      <c r="T9">
        <v>0</v>
      </c>
      <c r="U9">
        <v>51.759971999999998</v>
      </c>
      <c r="V9">
        <v>0</v>
      </c>
      <c r="W9">
        <v>0</v>
      </c>
      <c r="X9">
        <v>29.633450395683454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22.853400000000004</v>
      </c>
      <c r="AL9">
        <v>7.8020999999999994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8.2429056000000003</v>
      </c>
      <c r="AS9">
        <v>4.7264947200000007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24.938678714883523</v>
      </c>
      <c r="BB9">
        <f t="shared" si="0"/>
        <v>581.84182717751435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280.226591052</v>
      </c>
      <c r="L10">
        <v>3.1363636363636362</v>
      </c>
      <c r="M10">
        <v>29.963985919999999</v>
      </c>
      <c r="N10">
        <v>48.860520492063493</v>
      </c>
      <c r="O10">
        <v>35.668358843150635</v>
      </c>
      <c r="P10">
        <v>15.517033999999997</v>
      </c>
      <c r="Q10">
        <v>4.3217280000000002</v>
      </c>
      <c r="R10">
        <v>8.568792000000002</v>
      </c>
      <c r="S10">
        <v>6.2580228911999995</v>
      </c>
      <c r="T10">
        <v>0</v>
      </c>
      <c r="U10">
        <v>51.759971999999998</v>
      </c>
      <c r="V10">
        <v>0</v>
      </c>
      <c r="W10">
        <v>0</v>
      </c>
      <c r="X10">
        <v>29.633450395683454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22.853400000000004</v>
      </c>
      <c r="AL10">
        <v>7.8020999999999994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8.2429056000000003</v>
      </c>
      <c r="AS10">
        <v>4.7264947200000007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24.475370340527945</v>
      </c>
      <c r="BB10">
        <f t="shared" si="0"/>
        <v>571.03243256993323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280.23136172200003</v>
      </c>
      <c r="L11">
        <v>3.1363636363636362</v>
      </c>
      <c r="M11">
        <v>29.963985919999999</v>
      </c>
      <c r="N11">
        <v>44.907663349206359</v>
      </c>
      <c r="O11">
        <v>35.668358843150635</v>
      </c>
      <c r="P11">
        <v>15.517033999999997</v>
      </c>
      <c r="Q11">
        <v>4.3217280000000002</v>
      </c>
      <c r="R11">
        <v>7.2511920000000005</v>
      </c>
      <c r="S11">
        <v>6.210803620800001</v>
      </c>
      <c r="T11">
        <v>0</v>
      </c>
      <c r="U11">
        <v>51.759971999999998</v>
      </c>
      <c r="V11">
        <v>0</v>
      </c>
      <c r="W11">
        <v>0</v>
      </c>
      <c r="X11">
        <v>29.633450395683454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22.853400000000004</v>
      </c>
      <c r="AL11">
        <v>1.7337999999999998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8.2429056000000003</v>
      </c>
      <c r="AS11">
        <v>4.7264947200000007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24.007602347531758</v>
      </c>
      <c r="BB11">
        <f t="shared" si="0"/>
        <v>560.11899481967225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280.226591052</v>
      </c>
      <c r="L12">
        <v>3.1363636363636362</v>
      </c>
      <c r="M12">
        <v>29.963985919999999</v>
      </c>
      <c r="N12">
        <v>44.468457000000001</v>
      </c>
      <c r="O12">
        <v>35.668358843150635</v>
      </c>
      <c r="P12">
        <v>15.517033999999997</v>
      </c>
      <c r="Q12">
        <v>4.3217280000000002</v>
      </c>
      <c r="R12">
        <v>8.1295920000000006</v>
      </c>
      <c r="S12">
        <v>6.210803620800001</v>
      </c>
      <c r="T12">
        <v>0</v>
      </c>
      <c r="U12">
        <v>51.759971999999998</v>
      </c>
      <c r="V12">
        <v>0</v>
      </c>
      <c r="W12">
        <v>0</v>
      </c>
      <c r="X12">
        <v>29.633450395683454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22.853400000000004</v>
      </c>
      <c r="AL12">
        <v>1.7337999999999998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8.2429056000000003</v>
      </c>
      <c r="AS12">
        <v>4.7264947200000007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24.025457008579359</v>
      </c>
      <c r="BB12">
        <f t="shared" si="0"/>
        <v>560.5355631394184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280.23136172200003</v>
      </c>
      <c r="L13">
        <v>3.1363636363636362</v>
      </c>
      <c r="M13">
        <v>29.963985919999999</v>
      </c>
      <c r="N13">
        <v>40.954806206349211</v>
      </c>
      <c r="O13">
        <v>35.668358843150635</v>
      </c>
      <c r="P13">
        <v>15.517033999999997</v>
      </c>
      <c r="Q13">
        <v>4.3217280000000002</v>
      </c>
      <c r="R13">
        <v>7.2511920000000005</v>
      </c>
      <c r="S13">
        <v>6.0641235576000012</v>
      </c>
      <c r="T13">
        <v>0</v>
      </c>
      <c r="U13">
        <v>51.759971999999998</v>
      </c>
      <c r="V13">
        <v>0</v>
      </c>
      <c r="W13">
        <v>0</v>
      </c>
      <c r="X13">
        <v>29.633450395683454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22.853400000000004</v>
      </c>
      <c r="AL13">
        <v>1.7337999999999998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8.2429056000000003</v>
      </c>
      <c r="AS13">
        <v>4.7264947200000007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23.839111459760339</v>
      </c>
      <c r="BB13">
        <f t="shared" si="0"/>
        <v>556.18794850138647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280.226591052</v>
      </c>
      <c r="L14">
        <v>3.1363636363636362</v>
      </c>
      <c r="M14">
        <v>29.963985919999999</v>
      </c>
      <c r="N14">
        <v>37.880361761904766</v>
      </c>
      <c r="O14">
        <v>35.668358843150635</v>
      </c>
      <c r="P14">
        <v>15.517033999999997</v>
      </c>
      <c r="Q14">
        <v>4.3217280000000002</v>
      </c>
      <c r="R14">
        <v>7.2511920000000005</v>
      </c>
      <c r="S14">
        <v>6.0641235576000012</v>
      </c>
      <c r="T14">
        <v>0</v>
      </c>
      <c r="U14">
        <v>51.759971999999998</v>
      </c>
      <c r="V14">
        <v>0</v>
      </c>
      <c r="W14">
        <v>0</v>
      </c>
      <c r="X14">
        <v>29.633450395683454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22.853400000000004</v>
      </c>
      <c r="AL14">
        <v>1.7337999999999998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8.2429056000000003</v>
      </c>
      <c r="AS14">
        <v>4.7264947200000007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23.71255559509364</v>
      </c>
      <c r="BB14">
        <f t="shared" si="0"/>
        <v>553.23528925160883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280.23136172200003</v>
      </c>
      <c r="L15">
        <v>3.1363636363636362</v>
      </c>
      <c r="M15">
        <v>29.963985919999999</v>
      </c>
      <c r="N15">
        <v>39.197980809523813</v>
      </c>
      <c r="O15">
        <v>35.668358843150635</v>
      </c>
      <c r="P15">
        <v>15.517033999999997</v>
      </c>
      <c r="Q15">
        <v>4.3217280000000002</v>
      </c>
      <c r="R15">
        <v>7.2511920000000005</v>
      </c>
      <c r="S15">
        <v>6.0641235576000012</v>
      </c>
      <c r="T15">
        <v>0</v>
      </c>
      <c r="U15">
        <v>51.759971999999998</v>
      </c>
      <c r="V15">
        <v>0</v>
      </c>
      <c r="W15">
        <v>0</v>
      </c>
      <c r="X15">
        <v>29.633450395683454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5.8603334399999998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22.853400000000004</v>
      </c>
      <c r="AL15">
        <v>1.7337999999999998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8.2429056000000003</v>
      </c>
      <c r="AS15">
        <v>6.49893024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23.999554128750813</v>
      </c>
      <c r="BB15">
        <f t="shared" si="0"/>
        <v>559.93122179557076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280.226591052</v>
      </c>
      <c r="L16">
        <v>3.1363636363636362</v>
      </c>
      <c r="M16">
        <v>29.963985919999999</v>
      </c>
      <c r="N16">
        <v>38.758774460317461</v>
      </c>
      <c r="O16">
        <v>35.668358843150635</v>
      </c>
      <c r="P16">
        <v>15.517033999999997</v>
      </c>
      <c r="Q16">
        <v>4.3217280000000002</v>
      </c>
      <c r="R16">
        <v>7.2511920000000005</v>
      </c>
      <c r="S16">
        <v>6.0641235576000012</v>
      </c>
      <c r="T16">
        <v>0</v>
      </c>
      <c r="U16">
        <v>51.759971999999998</v>
      </c>
      <c r="V16">
        <v>0</v>
      </c>
      <c r="W16">
        <v>0</v>
      </c>
      <c r="X16">
        <v>29.633450395683454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22.853400000000004</v>
      </c>
      <c r="AL16">
        <v>1.7337999999999998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8.2429056000000003</v>
      </c>
      <c r="AS16">
        <v>4.7264947200000007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23.922354929798402</v>
      </c>
      <c r="BB16">
        <f t="shared" si="0"/>
        <v>558.13010461531678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280.23136172200003</v>
      </c>
      <c r="L17">
        <v>3.1363636363636362</v>
      </c>
      <c r="M17">
        <v>29.963985919999999</v>
      </c>
      <c r="N17">
        <v>33.927504619047632</v>
      </c>
      <c r="O17">
        <v>35.668358843150635</v>
      </c>
      <c r="P17">
        <v>15.517033999999997</v>
      </c>
      <c r="Q17">
        <v>4.3217280000000002</v>
      </c>
      <c r="R17">
        <v>7.2511920000000005</v>
      </c>
      <c r="S17">
        <v>6.0641235576000012</v>
      </c>
      <c r="T17">
        <v>0</v>
      </c>
      <c r="U17">
        <v>51.759971999999998</v>
      </c>
      <c r="V17">
        <v>0</v>
      </c>
      <c r="W17">
        <v>0</v>
      </c>
      <c r="X17">
        <v>29.633450395683454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6.1984295999999999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22.853400000000004</v>
      </c>
      <c r="AL17">
        <v>1.7337999999999998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8.2429056000000003</v>
      </c>
      <c r="AS17">
        <v>4.7264947200000007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23.723985937322247</v>
      </c>
      <c r="BB17">
        <f t="shared" si="0"/>
        <v>553.50197443652303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280.226591052</v>
      </c>
      <c r="L18">
        <v>3.1363636363636362</v>
      </c>
      <c r="M18">
        <v>29.963985919999999</v>
      </c>
      <c r="N18">
        <v>35.684330015873023</v>
      </c>
      <c r="O18">
        <v>35.668358843150635</v>
      </c>
      <c r="P18">
        <v>15.517033999999997</v>
      </c>
      <c r="Q18">
        <v>4.3217280000000002</v>
      </c>
      <c r="R18">
        <v>7.2511920000000005</v>
      </c>
      <c r="S18">
        <v>6.0641235576000012</v>
      </c>
      <c r="T18">
        <v>0</v>
      </c>
      <c r="U18">
        <v>51.759971999999998</v>
      </c>
      <c r="V18">
        <v>0</v>
      </c>
      <c r="W18">
        <v>0</v>
      </c>
      <c r="X18">
        <v>29.633450395683454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22.853400000000004</v>
      </c>
      <c r="AL18">
        <v>1.7337999999999998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8.2429056000000003</v>
      </c>
      <c r="AS18">
        <v>4.7264947200000007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23.795995263131744</v>
      </c>
      <c r="BB18">
        <f t="shared" si="0"/>
        <v>555.18201983753886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280.22792415399999</v>
      </c>
      <c r="L19">
        <v>3.1363636363636362</v>
      </c>
      <c r="M19">
        <v>40.361985920000002</v>
      </c>
      <c r="N19">
        <v>51.881250000000009</v>
      </c>
      <c r="O19">
        <v>35.668358843150635</v>
      </c>
      <c r="P19">
        <v>15.459729999999997</v>
      </c>
      <c r="Q19">
        <v>4.3217280000000002</v>
      </c>
      <c r="R19">
        <v>7.1018640000000008</v>
      </c>
      <c r="S19">
        <v>6.0641235576000012</v>
      </c>
      <c r="T19">
        <v>0</v>
      </c>
      <c r="U19">
        <v>51.759971999999998</v>
      </c>
      <c r="V19">
        <v>0</v>
      </c>
      <c r="W19">
        <v>0</v>
      </c>
      <c r="X19">
        <v>29.633450395683454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22.853400000000004</v>
      </c>
      <c r="AL19">
        <v>1.7337999999999998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8.2429056000000003</v>
      </c>
      <c r="AS19">
        <v>4.7264947200000007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24.88060933605869</v>
      </c>
      <c r="BB19">
        <f t="shared" si="0"/>
        <v>580.48702685073908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280.22314602400002</v>
      </c>
      <c r="L20">
        <v>3.1363636363636362</v>
      </c>
      <c r="M20">
        <v>40.361985920000002</v>
      </c>
      <c r="N20">
        <v>51.881250000000009</v>
      </c>
      <c r="O20">
        <v>35.668358843150635</v>
      </c>
      <c r="P20">
        <v>15.459729999999997</v>
      </c>
      <c r="Q20">
        <v>4.3217280000000002</v>
      </c>
      <c r="R20">
        <v>8.4194640000000014</v>
      </c>
      <c r="S20">
        <v>6.210803620800001</v>
      </c>
      <c r="T20">
        <v>0</v>
      </c>
      <c r="U20">
        <v>51.759971999999998</v>
      </c>
      <c r="V20">
        <v>0</v>
      </c>
      <c r="W20">
        <v>0</v>
      </c>
      <c r="X20">
        <v>29.633450395683454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22.853400000000004</v>
      </c>
      <c r="AL20">
        <v>1.7337999999999998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8.2429056000000003</v>
      </c>
      <c r="AS20">
        <v>4.7264947200000007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24.940594211258713</v>
      </c>
      <c r="BB20">
        <f t="shared" si="0"/>
        <v>581.8865439087391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280.22792415399999</v>
      </c>
      <c r="L21">
        <v>3.1363636363636362</v>
      </c>
      <c r="M21">
        <v>63.7744</v>
      </c>
      <c r="N21">
        <v>51.881250000000009</v>
      </c>
      <c r="O21">
        <v>35.668358843150635</v>
      </c>
      <c r="P21">
        <v>15.459729999999997</v>
      </c>
      <c r="Q21">
        <v>4.3217280000000002</v>
      </c>
      <c r="R21">
        <v>7.1018640000000008</v>
      </c>
      <c r="S21">
        <v>6.0641235576000012</v>
      </c>
      <c r="T21">
        <v>0</v>
      </c>
      <c r="U21">
        <v>51.759971999999998</v>
      </c>
      <c r="V21">
        <v>0</v>
      </c>
      <c r="W21">
        <v>0</v>
      </c>
      <c r="X21">
        <v>31.829493561151082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22.853400000000004</v>
      </c>
      <c r="AL21">
        <v>1.7337999999999998</v>
      </c>
      <c r="AM21">
        <v>0</v>
      </c>
      <c r="AN21">
        <v>0</v>
      </c>
      <c r="AO21">
        <v>0</v>
      </c>
      <c r="AP21">
        <v>1.9691532000000005</v>
      </c>
      <c r="AQ21">
        <v>0</v>
      </c>
      <c r="AR21">
        <v>8.2429056000000003</v>
      </c>
      <c r="AS21">
        <v>4.7264947200000007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25.967802420559416</v>
      </c>
      <c r="BB21">
        <f t="shared" si="0"/>
        <v>605.85221381170595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280.22314602400002</v>
      </c>
      <c r="L22">
        <v>3.1363636363636362</v>
      </c>
      <c r="M22">
        <v>63.7744</v>
      </c>
      <c r="N22">
        <v>51.881250000000009</v>
      </c>
      <c r="O22">
        <v>36.640520809642943</v>
      </c>
      <c r="P22">
        <v>18.193427199999995</v>
      </c>
      <c r="Q22">
        <v>4.3217280000000002</v>
      </c>
      <c r="R22">
        <v>7.1018640000000008</v>
      </c>
      <c r="S22">
        <v>6.0641235576000012</v>
      </c>
      <c r="T22">
        <v>0</v>
      </c>
      <c r="U22">
        <v>51.759971999999998</v>
      </c>
      <c r="V22">
        <v>0</v>
      </c>
      <c r="W22">
        <v>0</v>
      </c>
      <c r="X22">
        <v>31.829493561151082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22.853400000000004</v>
      </c>
      <c r="AL22">
        <v>1.7337999999999998</v>
      </c>
      <c r="AM22">
        <v>0</v>
      </c>
      <c r="AN22">
        <v>0</v>
      </c>
      <c r="AO22">
        <v>0</v>
      </c>
      <c r="AP22">
        <v>1.9691532000000005</v>
      </c>
      <c r="AQ22">
        <v>0</v>
      </c>
      <c r="AR22">
        <v>8.2429056000000003</v>
      </c>
      <c r="AS22">
        <v>6.49893024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26.192763594452728</v>
      </c>
      <c r="BB22">
        <f t="shared" si="0"/>
        <v>611.10076919430503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280.22535791400003</v>
      </c>
      <c r="L23">
        <v>3.1363636363636362</v>
      </c>
      <c r="M23">
        <v>63.7744</v>
      </c>
      <c r="N23">
        <v>51.881250000000009</v>
      </c>
      <c r="O23">
        <v>36.640520809642943</v>
      </c>
      <c r="P23">
        <v>18.193427199999995</v>
      </c>
      <c r="Q23">
        <v>4.3217280000000002</v>
      </c>
      <c r="R23">
        <v>7.1018640000000008</v>
      </c>
      <c r="S23">
        <v>6.0641235576000012</v>
      </c>
      <c r="T23">
        <v>0</v>
      </c>
      <c r="U23">
        <v>51.759971999999998</v>
      </c>
      <c r="V23">
        <v>0</v>
      </c>
      <c r="W23">
        <v>0</v>
      </c>
      <c r="X23">
        <v>31.829493561151082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22.853400000000004</v>
      </c>
      <c r="AL23">
        <v>1.7337999999999998</v>
      </c>
      <c r="AM23">
        <v>0</v>
      </c>
      <c r="AN23">
        <v>0</v>
      </c>
      <c r="AO23">
        <v>0</v>
      </c>
      <c r="AP23">
        <v>1.4627995199999999</v>
      </c>
      <c r="AQ23">
        <v>0</v>
      </c>
      <c r="AR23">
        <v>8.2429056000000003</v>
      </c>
      <c r="AS23">
        <v>4.7264947200000007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26.099196524052708</v>
      </c>
      <c r="BB23">
        <f t="shared" si="0"/>
        <v>608.91775895470505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280.22056859399999</v>
      </c>
      <c r="L24">
        <v>3.1363636363636362</v>
      </c>
      <c r="M24">
        <v>63.7744</v>
      </c>
      <c r="N24">
        <v>51.881250000000009</v>
      </c>
      <c r="O24">
        <v>36.640520809642943</v>
      </c>
      <c r="P24">
        <v>18.193427199999995</v>
      </c>
      <c r="Q24">
        <v>4.3217280000000002</v>
      </c>
      <c r="R24">
        <v>8.4194640000000014</v>
      </c>
      <c r="S24">
        <v>6.210803620800001</v>
      </c>
      <c r="T24">
        <v>0</v>
      </c>
      <c r="U24">
        <v>51.759971999999998</v>
      </c>
      <c r="V24">
        <v>0</v>
      </c>
      <c r="W24">
        <v>0</v>
      </c>
      <c r="X24">
        <v>51.501999604316552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22.853400000000004</v>
      </c>
      <c r="AL24">
        <v>1.7337999999999998</v>
      </c>
      <c r="AM24">
        <v>0</v>
      </c>
      <c r="AN24">
        <v>0</v>
      </c>
      <c r="AO24">
        <v>0</v>
      </c>
      <c r="AP24">
        <v>1.4627995199999999</v>
      </c>
      <c r="AQ24">
        <v>0</v>
      </c>
      <c r="AR24">
        <v>8.2429056000000003</v>
      </c>
      <c r="AS24">
        <v>4.7264947200000007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26.967721450331801</v>
      </c>
      <c r="BB24">
        <f t="shared" si="0"/>
        <v>629.18123081479132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280.22535791400003</v>
      </c>
      <c r="L25">
        <v>3.1363636363636362</v>
      </c>
      <c r="M25">
        <v>63.7744</v>
      </c>
      <c r="N25">
        <v>51.881250000000009</v>
      </c>
      <c r="O25">
        <v>36.640520809642943</v>
      </c>
      <c r="P25">
        <v>20.54422499999999</v>
      </c>
      <c r="Q25">
        <v>4.3217280000000002</v>
      </c>
      <c r="R25">
        <v>8.9234042760000012</v>
      </c>
      <c r="S25">
        <v>6.0439453919999995</v>
      </c>
      <c r="T25">
        <v>0</v>
      </c>
      <c r="U25">
        <v>51.759971999999998</v>
      </c>
      <c r="V25">
        <v>0</v>
      </c>
      <c r="W25">
        <v>0</v>
      </c>
      <c r="X25">
        <v>55.894085935251802</v>
      </c>
      <c r="Y25">
        <v>0</v>
      </c>
      <c r="Z25">
        <v>0</v>
      </c>
      <c r="AA25">
        <v>3.1227120000000004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10.273283279999999</v>
      </c>
      <c r="AI25">
        <v>0</v>
      </c>
      <c r="AJ25">
        <v>0</v>
      </c>
      <c r="AK25">
        <v>22.853400000000004</v>
      </c>
      <c r="AL25">
        <v>1.7337999999999998</v>
      </c>
      <c r="AM25">
        <v>0</v>
      </c>
      <c r="AN25">
        <v>0</v>
      </c>
      <c r="AO25">
        <v>0</v>
      </c>
      <c r="AP25">
        <v>0.61887672000000005</v>
      </c>
      <c r="AQ25">
        <v>0</v>
      </c>
      <c r="AR25">
        <v>8.2429056000000003</v>
      </c>
      <c r="AS25">
        <v>7.0897420799999988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27.871924719333276</v>
      </c>
      <c r="BB25">
        <f t="shared" si="0"/>
        <v>650.27710288392518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273.639640074</v>
      </c>
      <c r="L26">
        <v>3.1363636363636362</v>
      </c>
      <c r="M26">
        <v>63.7744</v>
      </c>
      <c r="N26">
        <v>51.881250000000009</v>
      </c>
      <c r="O26">
        <v>36.640520809642943</v>
      </c>
      <c r="P26">
        <v>20.54422499999999</v>
      </c>
      <c r="Q26">
        <v>4.3217280000000002</v>
      </c>
      <c r="R26">
        <v>7.2701232768000015</v>
      </c>
      <c r="S26">
        <v>5.5356240960000003</v>
      </c>
      <c r="T26">
        <v>0</v>
      </c>
      <c r="U26">
        <v>51.759971999999998</v>
      </c>
      <c r="V26">
        <v>0</v>
      </c>
      <c r="W26">
        <v>0</v>
      </c>
      <c r="X26">
        <v>64.678258597122294</v>
      </c>
      <c r="Y26">
        <v>0</v>
      </c>
      <c r="Z26">
        <v>0</v>
      </c>
      <c r="AA26">
        <v>6.1704789120000001</v>
      </c>
      <c r="AB26">
        <v>0</v>
      </c>
      <c r="AC26">
        <v>4.2505073279999994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20.546566559999999</v>
      </c>
      <c r="AI26">
        <v>0</v>
      </c>
      <c r="AJ26">
        <v>0</v>
      </c>
      <c r="AK26">
        <v>22.853400000000004</v>
      </c>
      <c r="AL26">
        <v>1.7337999999999998</v>
      </c>
      <c r="AM26">
        <v>0</v>
      </c>
      <c r="AN26">
        <v>0</v>
      </c>
      <c r="AO26">
        <v>0</v>
      </c>
      <c r="AP26">
        <v>0.61887672000000005</v>
      </c>
      <c r="AQ26">
        <v>0</v>
      </c>
      <c r="AR26">
        <v>8.2429056000000003</v>
      </c>
      <c r="AS26">
        <v>7.0897420799999988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28.595630782136158</v>
      </c>
      <c r="BB26">
        <f t="shared" si="0"/>
        <v>667.16180686779273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403.97532844799997</v>
      </c>
      <c r="L27">
        <v>3.424963924963925</v>
      </c>
      <c r="M27">
        <v>63.7744</v>
      </c>
      <c r="N27">
        <v>51.881250000000009</v>
      </c>
      <c r="O27">
        <v>36.640520809642943</v>
      </c>
      <c r="P27">
        <v>20.54422499999999</v>
      </c>
      <c r="Q27">
        <v>9.5841389520000018</v>
      </c>
      <c r="R27">
        <v>18.617731920000001</v>
      </c>
      <c r="S27">
        <v>11.59053192</v>
      </c>
      <c r="T27">
        <v>0</v>
      </c>
      <c r="U27">
        <v>51.759971999999998</v>
      </c>
      <c r="V27">
        <v>0</v>
      </c>
      <c r="W27">
        <v>0</v>
      </c>
      <c r="X27">
        <v>64.678258597122294</v>
      </c>
      <c r="Y27">
        <v>0</v>
      </c>
      <c r="Z27">
        <v>0</v>
      </c>
      <c r="AA27">
        <v>6.1704789120000001</v>
      </c>
      <c r="AB27">
        <v>0</v>
      </c>
      <c r="AC27">
        <v>4.2505073279999994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30.819849840000003</v>
      </c>
      <c r="AI27">
        <v>0</v>
      </c>
      <c r="AJ27">
        <v>0</v>
      </c>
      <c r="AK27">
        <v>22.853400000000004</v>
      </c>
      <c r="AL27">
        <v>1.7337999999999998</v>
      </c>
      <c r="AM27">
        <v>0</v>
      </c>
      <c r="AN27">
        <v>0</v>
      </c>
      <c r="AO27">
        <v>0</v>
      </c>
      <c r="AP27">
        <v>0.61887672000000005</v>
      </c>
      <c r="AQ27">
        <v>0</v>
      </c>
      <c r="AR27">
        <v>8.2429056000000003</v>
      </c>
      <c r="AS27">
        <v>5.9081184000000011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35.269484467197557</v>
      </c>
      <c r="BB27">
        <f t="shared" si="0"/>
        <v>822.86882886453157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491.19780659999992</v>
      </c>
      <c r="L28">
        <v>4.129148629148629</v>
      </c>
      <c r="M28">
        <v>63.7744</v>
      </c>
      <c r="N28">
        <v>51.881250000000009</v>
      </c>
      <c r="O28">
        <v>36.640520809642943</v>
      </c>
      <c r="P28">
        <v>20.54422499999999</v>
      </c>
      <c r="Q28">
        <v>9.5841389520000018</v>
      </c>
      <c r="R28">
        <v>18.617731920000001</v>
      </c>
      <c r="S28">
        <v>11.59053192</v>
      </c>
      <c r="T28">
        <v>0</v>
      </c>
      <c r="U28">
        <v>51.759971999999998</v>
      </c>
      <c r="V28">
        <v>0</v>
      </c>
      <c r="W28">
        <v>0</v>
      </c>
      <c r="X28">
        <v>64.678258597122294</v>
      </c>
      <c r="Y28">
        <v>0</v>
      </c>
      <c r="Z28">
        <v>0</v>
      </c>
      <c r="AA28">
        <v>6.1704789120000001</v>
      </c>
      <c r="AB28">
        <v>5.784281567999999</v>
      </c>
      <c r="AC28">
        <v>8.5010146559999988</v>
      </c>
      <c r="AD28">
        <v>4.0032640800000001</v>
      </c>
      <c r="AE28">
        <v>6.1984295999999999</v>
      </c>
      <c r="AF28">
        <v>4.4427500000000002</v>
      </c>
      <c r="AG28">
        <v>30.427875359999991</v>
      </c>
      <c r="AH28">
        <v>41.093133119999997</v>
      </c>
      <c r="AI28">
        <v>0</v>
      </c>
      <c r="AJ28">
        <v>0</v>
      </c>
      <c r="AK28">
        <v>22.853400000000004</v>
      </c>
      <c r="AL28">
        <v>1.7337999999999998</v>
      </c>
      <c r="AM28">
        <v>0</v>
      </c>
      <c r="AN28">
        <v>0</v>
      </c>
      <c r="AO28">
        <v>0</v>
      </c>
      <c r="AP28">
        <v>0.61887672000000005</v>
      </c>
      <c r="AQ28">
        <v>0</v>
      </c>
      <c r="AR28">
        <v>8.2429056000000003</v>
      </c>
      <c r="AS28">
        <v>5.9081184000000011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39.882465589739553</v>
      </c>
      <c r="BB28">
        <f t="shared" si="0"/>
        <v>930.49384685417419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492.68980660000005</v>
      </c>
      <c r="L29">
        <v>6.4090909090909083</v>
      </c>
      <c r="M29">
        <v>63.7744</v>
      </c>
      <c r="N29">
        <v>51.881250000000009</v>
      </c>
      <c r="O29">
        <v>36.640520809642943</v>
      </c>
      <c r="P29">
        <v>20.54422499999999</v>
      </c>
      <c r="Q29">
        <v>9.5841389520000018</v>
      </c>
      <c r="R29">
        <v>18.617731920000001</v>
      </c>
      <c r="S29">
        <v>11.59053192</v>
      </c>
      <c r="T29">
        <v>0</v>
      </c>
      <c r="U29">
        <v>51.759971999999998</v>
      </c>
      <c r="V29">
        <v>0</v>
      </c>
      <c r="W29">
        <v>0</v>
      </c>
      <c r="X29">
        <v>64.678258597122294</v>
      </c>
      <c r="Y29">
        <v>0</v>
      </c>
      <c r="Z29">
        <v>0</v>
      </c>
      <c r="AA29">
        <v>6.1704789120000001</v>
      </c>
      <c r="AB29">
        <v>5.784281567999999</v>
      </c>
      <c r="AC29">
        <v>8.5010146559999988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41.093133119999997</v>
      </c>
      <c r="AI29">
        <v>0</v>
      </c>
      <c r="AJ29">
        <v>0</v>
      </c>
      <c r="AK29">
        <v>22.853400000000004</v>
      </c>
      <c r="AL29">
        <v>1.7337999999999998</v>
      </c>
      <c r="AM29">
        <v>0</v>
      </c>
      <c r="AN29">
        <v>0</v>
      </c>
      <c r="AO29">
        <v>0</v>
      </c>
      <c r="AP29">
        <v>0.61887672000000005</v>
      </c>
      <c r="AQ29">
        <v>10.786490000000002</v>
      </c>
      <c r="AR29">
        <v>8.2429056000000003</v>
      </c>
      <c r="AS29">
        <v>5.9081184000000011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40.551046365525465</v>
      </c>
      <c r="BB29">
        <f t="shared" si="0"/>
        <v>946.09244835833067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492.68980660000005</v>
      </c>
      <c r="L30">
        <v>6.4090909090909083</v>
      </c>
      <c r="M30">
        <v>63.7744</v>
      </c>
      <c r="N30">
        <v>51.881250000000009</v>
      </c>
      <c r="O30">
        <v>36.640520809642943</v>
      </c>
      <c r="P30">
        <v>20.54422499999999</v>
      </c>
      <c r="Q30">
        <v>9.5841389520000018</v>
      </c>
      <c r="R30">
        <v>18.617731920000001</v>
      </c>
      <c r="S30">
        <v>11.59053192</v>
      </c>
      <c r="T30">
        <v>0</v>
      </c>
      <c r="U30">
        <v>51.759971999999998</v>
      </c>
      <c r="V30">
        <v>0</v>
      </c>
      <c r="W30">
        <v>0</v>
      </c>
      <c r="X30">
        <v>64.678258597122294</v>
      </c>
      <c r="Y30">
        <v>0</v>
      </c>
      <c r="Z30">
        <v>2.8784289599999999</v>
      </c>
      <c r="AA30">
        <v>8.674199999999999</v>
      </c>
      <c r="AB30">
        <v>5.784281567999999</v>
      </c>
      <c r="AC30">
        <v>8.5010146559999988</v>
      </c>
      <c r="AD30">
        <v>8.0065281600000002</v>
      </c>
      <c r="AE30">
        <v>6.1984295999999999</v>
      </c>
      <c r="AF30">
        <v>12.303000000000003</v>
      </c>
      <c r="AG30">
        <v>30.427875359999991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17.338000000000001</v>
      </c>
      <c r="AM30">
        <v>0</v>
      </c>
      <c r="AN30">
        <v>0</v>
      </c>
      <c r="AO30">
        <v>0</v>
      </c>
      <c r="AP30">
        <v>0.61887672000000005</v>
      </c>
      <c r="AQ30">
        <v>21.572980000000005</v>
      </c>
      <c r="AR30">
        <v>8.2429056000000003</v>
      </c>
      <c r="AS30">
        <v>5.9081184000000011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42.320229922747444</v>
      </c>
      <c r="BB30">
        <f t="shared" si="0"/>
        <v>987.36907212910876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491.9438065999999</v>
      </c>
      <c r="L31">
        <v>6.4090909090909083</v>
      </c>
      <c r="M31">
        <v>63.7744</v>
      </c>
      <c r="N31">
        <v>51.881250000000009</v>
      </c>
      <c r="O31">
        <v>36.640520809642943</v>
      </c>
      <c r="P31">
        <v>20.54422499999999</v>
      </c>
      <c r="Q31">
        <v>9.5841389520000018</v>
      </c>
      <c r="R31">
        <v>18.617731920000001</v>
      </c>
      <c r="S31">
        <v>11.59053192</v>
      </c>
      <c r="T31">
        <v>0</v>
      </c>
      <c r="U31">
        <v>51.759971999999998</v>
      </c>
      <c r="V31">
        <v>0</v>
      </c>
      <c r="W31">
        <v>0</v>
      </c>
      <c r="X31">
        <v>64.678258597122294</v>
      </c>
      <c r="Y31">
        <v>0</v>
      </c>
      <c r="Z31">
        <v>5.7568579199999999</v>
      </c>
      <c r="AA31">
        <v>12.340957823999998</v>
      </c>
      <c r="AB31">
        <v>11.568563136</v>
      </c>
      <c r="AC31">
        <v>8.5010146559999988</v>
      </c>
      <c r="AD31">
        <v>12.0376410336</v>
      </c>
      <c r="AE31">
        <v>12.396859200000002</v>
      </c>
      <c r="AF31">
        <v>21.188500000000001</v>
      </c>
      <c r="AG31">
        <v>30.427875359999991</v>
      </c>
      <c r="AH31">
        <v>41.093133119999997</v>
      </c>
      <c r="AI31">
        <v>7.2683208000000015</v>
      </c>
      <c r="AJ31">
        <v>0</v>
      </c>
      <c r="AK31">
        <v>22.853400000000004</v>
      </c>
      <c r="AL31">
        <v>39.877399999999994</v>
      </c>
      <c r="AM31">
        <v>0</v>
      </c>
      <c r="AN31">
        <v>0</v>
      </c>
      <c r="AO31">
        <v>0</v>
      </c>
      <c r="AP31">
        <v>0.61887672000000005</v>
      </c>
      <c r="AQ31">
        <v>32.359470000000002</v>
      </c>
      <c r="AR31">
        <v>8.2429056000000003</v>
      </c>
      <c r="AS31">
        <v>5.9081184000000011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45.204401990262539</v>
      </c>
      <c r="BB31">
        <f t="shared" si="0"/>
        <v>1054.6594184871933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492.68980660000005</v>
      </c>
      <c r="L32">
        <v>6.4090909090909083</v>
      </c>
      <c r="M32">
        <v>63.7744</v>
      </c>
      <c r="N32">
        <v>51.881250000000009</v>
      </c>
      <c r="O32">
        <v>36.640520809642943</v>
      </c>
      <c r="P32">
        <v>20.54422499999999</v>
      </c>
      <c r="Q32">
        <v>9.5841389520000018</v>
      </c>
      <c r="R32">
        <v>18.617731920000001</v>
      </c>
      <c r="S32">
        <v>11.59053192</v>
      </c>
      <c r="T32">
        <v>0</v>
      </c>
      <c r="U32">
        <v>51.759971999999998</v>
      </c>
      <c r="V32">
        <v>0</v>
      </c>
      <c r="W32">
        <v>0</v>
      </c>
      <c r="X32">
        <v>64.678258597122294</v>
      </c>
      <c r="Y32">
        <v>0</v>
      </c>
      <c r="Z32">
        <v>5.7568579199999999</v>
      </c>
      <c r="AA32">
        <v>12.340957823999998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30.427875359999991</v>
      </c>
      <c r="AH32">
        <v>41.093133119999997</v>
      </c>
      <c r="AI32">
        <v>7.2683208000000015</v>
      </c>
      <c r="AJ32">
        <v>0</v>
      </c>
      <c r="AK32">
        <v>22.853400000000004</v>
      </c>
      <c r="AL32">
        <v>39.877399999999994</v>
      </c>
      <c r="AM32">
        <v>0</v>
      </c>
      <c r="AN32">
        <v>0</v>
      </c>
      <c r="AO32">
        <v>0</v>
      </c>
      <c r="AP32">
        <v>0.61887672000000005</v>
      </c>
      <c r="AQ32">
        <v>43.145960000000009</v>
      </c>
      <c r="AR32">
        <v>8.2429056000000003</v>
      </c>
      <c r="AS32">
        <v>5.9081184000000011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46.061261177545234</v>
      </c>
      <c r="BB32">
        <f t="shared" si="0"/>
        <v>1074.6507254951109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512.08580659999996</v>
      </c>
      <c r="L33">
        <v>6.4090909090909083</v>
      </c>
      <c r="M33">
        <v>63.7744</v>
      </c>
      <c r="N33">
        <v>51.881250000000009</v>
      </c>
      <c r="O33">
        <v>36.640520809642943</v>
      </c>
      <c r="P33">
        <v>20.54422499999999</v>
      </c>
      <c r="Q33">
        <v>9.5841389520000018</v>
      </c>
      <c r="R33">
        <v>18.617731920000001</v>
      </c>
      <c r="S33">
        <v>11.59053192</v>
      </c>
      <c r="T33">
        <v>0</v>
      </c>
      <c r="U33">
        <v>51.759971999999998</v>
      </c>
      <c r="V33">
        <v>0</v>
      </c>
      <c r="W33">
        <v>0</v>
      </c>
      <c r="X33">
        <v>64.678258597122294</v>
      </c>
      <c r="Y33">
        <v>0</v>
      </c>
      <c r="Z33">
        <v>5.7568579199999999</v>
      </c>
      <c r="AA33">
        <v>12.340957823999998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41.093133119999997</v>
      </c>
      <c r="AI33">
        <v>7.2683208000000015</v>
      </c>
      <c r="AJ33">
        <v>0</v>
      </c>
      <c r="AK33">
        <v>22.853400000000004</v>
      </c>
      <c r="AL33">
        <v>39.877399999999994</v>
      </c>
      <c r="AM33">
        <v>0</v>
      </c>
      <c r="AN33">
        <v>0</v>
      </c>
      <c r="AO33">
        <v>0</v>
      </c>
      <c r="AP33">
        <v>1.4627995199999999</v>
      </c>
      <c r="AQ33">
        <v>43.145960000000009</v>
      </c>
      <c r="AR33">
        <v>17.455564800000001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47.470877899945123</v>
      </c>
      <c r="BB33">
        <f t="shared" si="0"/>
        <v>1107.5383478607112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512.08580659999996</v>
      </c>
      <c r="L34">
        <v>6.4090909090909083</v>
      </c>
      <c r="M34">
        <v>63.7744</v>
      </c>
      <c r="N34">
        <v>51.881250000000009</v>
      </c>
      <c r="O34">
        <v>36.640520809642943</v>
      </c>
      <c r="P34">
        <v>20.54422499999999</v>
      </c>
      <c r="Q34">
        <v>9.5841389520000018</v>
      </c>
      <c r="R34">
        <v>18.617731920000001</v>
      </c>
      <c r="S34">
        <v>11.59053192</v>
      </c>
      <c r="T34">
        <v>0</v>
      </c>
      <c r="U34">
        <v>51.759971999999998</v>
      </c>
      <c r="V34">
        <v>0</v>
      </c>
      <c r="W34">
        <v>0</v>
      </c>
      <c r="X34">
        <v>64.678258597122294</v>
      </c>
      <c r="Y34">
        <v>0</v>
      </c>
      <c r="Z34">
        <v>5.7568579199999999</v>
      </c>
      <c r="AA34">
        <v>12.340957823999998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41.093133119999997</v>
      </c>
      <c r="AI34">
        <v>7.2683208000000015</v>
      </c>
      <c r="AJ34">
        <v>0</v>
      </c>
      <c r="AK34">
        <v>22.853400000000004</v>
      </c>
      <c r="AL34">
        <v>39.877399999999994</v>
      </c>
      <c r="AM34">
        <v>0</v>
      </c>
      <c r="AN34">
        <v>0</v>
      </c>
      <c r="AO34">
        <v>0</v>
      </c>
      <c r="AP34">
        <v>1.3502764799999998</v>
      </c>
      <c r="AQ34">
        <v>43.145960000000009</v>
      </c>
      <c r="AR34">
        <v>17.455564800000001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47.466253123945123</v>
      </c>
      <c r="BB34">
        <f t="shared" si="0"/>
        <v>1107.4304495967112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512.08580659999996</v>
      </c>
      <c r="L35">
        <v>6.4090909090909083</v>
      </c>
      <c r="M35">
        <v>63.7744</v>
      </c>
      <c r="N35">
        <v>51.881250000000009</v>
      </c>
      <c r="O35">
        <v>36.640520809642943</v>
      </c>
      <c r="P35">
        <v>20.54422499999999</v>
      </c>
      <c r="Q35">
        <v>9.5841389520000018</v>
      </c>
      <c r="R35">
        <v>18.617731920000001</v>
      </c>
      <c r="S35">
        <v>11.59053192</v>
      </c>
      <c r="T35">
        <v>0</v>
      </c>
      <c r="U35">
        <v>51.759971999999998</v>
      </c>
      <c r="V35">
        <v>0</v>
      </c>
      <c r="W35">
        <v>0</v>
      </c>
      <c r="X35">
        <v>64.678258597122294</v>
      </c>
      <c r="Y35">
        <v>0</v>
      </c>
      <c r="Z35">
        <v>5.7568579199999999</v>
      </c>
      <c r="AA35">
        <v>12.340957823999998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30.427875359999991</v>
      </c>
      <c r="AH35">
        <v>41.093133119999997</v>
      </c>
      <c r="AI35">
        <v>7.2683208000000015</v>
      </c>
      <c r="AJ35">
        <v>0</v>
      </c>
      <c r="AK35">
        <v>22.853400000000004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43.145960000000009</v>
      </c>
      <c r="AR35">
        <v>17.455564800000001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47.431567743145123</v>
      </c>
      <c r="BB35">
        <f t="shared" si="0"/>
        <v>1106.6212121775113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512.08580659999996</v>
      </c>
      <c r="L36">
        <v>6.4090909090909083</v>
      </c>
      <c r="M36">
        <v>63.7744</v>
      </c>
      <c r="N36">
        <v>51.881250000000009</v>
      </c>
      <c r="O36">
        <v>36.640520809642943</v>
      </c>
      <c r="P36">
        <v>20.54422499999999</v>
      </c>
      <c r="Q36">
        <v>9.5841389520000018</v>
      </c>
      <c r="R36">
        <v>18.617731920000001</v>
      </c>
      <c r="S36">
        <v>11.59053192</v>
      </c>
      <c r="T36">
        <v>0</v>
      </c>
      <c r="U36">
        <v>51.759971999999998</v>
      </c>
      <c r="V36">
        <v>0</v>
      </c>
      <c r="W36">
        <v>0</v>
      </c>
      <c r="X36">
        <v>64.678258597122294</v>
      </c>
      <c r="Y36">
        <v>0</v>
      </c>
      <c r="Z36">
        <v>5.7568579199999999</v>
      </c>
      <c r="AA36">
        <v>12.340957823999998</v>
      </c>
      <c r="AB36">
        <v>11.533435920000001</v>
      </c>
      <c r="AC36">
        <v>8.5010146559999988</v>
      </c>
      <c r="AD36">
        <v>12.016174255200001</v>
      </c>
      <c r="AE36">
        <v>12.396859200000002</v>
      </c>
      <c r="AF36">
        <v>21.188500000000001</v>
      </c>
      <c r="AG36">
        <v>30.427875359999991</v>
      </c>
      <c r="AH36">
        <v>41.093133119999997</v>
      </c>
      <c r="AI36">
        <v>7.2683208000000015</v>
      </c>
      <c r="AJ36">
        <v>0</v>
      </c>
      <c r="AK36">
        <v>22.853400000000004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43.145960000000009</v>
      </c>
      <c r="AR36">
        <v>5.8185215999999995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46.568085610345122</v>
      </c>
      <c r="BB36">
        <f t="shared" si="0"/>
        <v>1086.4753809207109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512.08580659999996</v>
      </c>
      <c r="L37">
        <v>6.4090909090909083</v>
      </c>
      <c r="M37">
        <v>63.7744</v>
      </c>
      <c r="N37">
        <v>51.881250000000009</v>
      </c>
      <c r="O37">
        <v>36.640520809642943</v>
      </c>
      <c r="P37">
        <v>20.54422499999999</v>
      </c>
      <c r="Q37">
        <v>9.5841389520000018</v>
      </c>
      <c r="R37">
        <v>18.617731920000001</v>
      </c>
      <c r="S37">
        <v>11.59053192</v>
      </c>
      <c r="T37">
        <v>0</v>
      </c>
      <c r="U37">
        <v>51.759971999999998</v>
      </c>
      <c r="V37">
        <v>0</v>
      </c>
      <c r="W37">
        <v>0</v>
      </c>
      <c r="X37">
        <v>64.678258597122294</v>
      </c>
      <c r="Y37">
        <v>0</v>
      </c>
      <c r="Z37">
        <v>5.7568579199999999</v>
      </c>
      <c r="AA37">
        <v>8.674199999999999</v>
      </c>
      <c r="AB37">
        <v>5.784281567999999</v>
      </c>
      <c r="AC37">
        <v>8.5010146559999988</v>
      </c>
      <c r="AD37">
        <v>8.0065281600000002</v>
      </c>
      <c r="AE37">
        <v>6.1984295999999999</v>
      </c>
      <c r="AF37">
        <v>6.1515000000000013</v>
      </c>
      <c r="AG37">
        <v>30.427875359999991</v>
      </c>
      <c r="AH37">
        <v>41.093133119999997</v>
      </c>
      <c r="AI37">
        <v>1.1182032</v>
      </c>
      <c r="AJ37">
        <v>0</v>
      </c>
      <c r="AK37">
        <v>22.853400000000004</v>
      </c>
      <c r="AL37">
        <v>17.338000000000001</v>
      </c>
      <c r="AM37">
        <v>0</v>
      </c>
      <c r="AN37">
        <v>0</v>
      </c>
      <c r="AO37">
        <v>0</v>
      </c>
      <c r="AP37">
        <v>0.50635368000000003</v>
      </c>
      <c r="AQ37">
        <v>43.145960000000009</v>
      </c>
      <c r="AR37">
        <v>5.8185215999999995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43.808972494589497</v>
      </c>
      <c r="BB37">
        <f t="shared" si="0"/>
        <v>1022.1027927892666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512.08580659999996</v>
      </c>
      <c r="L38">
        <v>6.4090909090909083</v>
      </c>
      <c r="M38">
        <v>63.7744</v>
      </c>
      <c r="N38">
        <v>51.881250000000009</v>
      </c>
      <c r="O38">
        <v>36.640520809642943</v>
      </c>
      <c r="P38">
        <v>20.54422499999999</v>
      </c>
      <c r="Q38">
        <v>9.5841389520000018</v>
      </c>
      <c r="R38">
        <v>18.617731920000001</v>
      </c>
      <c r="S38">
        <v>11.59053192</v>
      </c>
      <c r="T38">
        <v>0</v>
      </c>
      <c r="U38">
        <v>51.759971999999998</v>
      </c>
      <c r="V38">
        <v>0</v>
      </c>
      <c r="W38">
        <v>0</v>
      </c>
      <c r="X38">
        <v>64.678258597122294</v>
      </c>
      <c r="Y38">
        <v>0</v>
      </c>
      <c r="Z38">
        <v>2.8784289599999999</v>
      </c>
      <c r="AA38">
        <v>6.1704789120000001</v>
      </c>
      <c r="AB38">
        <v>5.784281567999999</v>
      </c>
      <c r="AC38">
        <v>8.5010146559999988</v>
      </c>
      <c r="AD38">
        <v>4.0032640800000001</v>
      </c>
      <c r="AE38">
        <v>6.1984295999999999</v>
      </c>
      <c r="AF38">
        <v>6.1515000000000013</v>
      </c>
      <c r="AG38">
        <v>30.427875359999991</v>
      </c>
      <c r="AH38">
        <v>41.093133119999997</v>
      </c>
      <c r="AI38">
        <v>0</v>
      </c>
      <c r="AJ38">
        <v>0</v>
      </c>
      <c r="AK38">
        <v>22.853400000000004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43.145960000000009</v>
      </c>
      <c r="AR38">
        <v>5.8185215999999995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42.985348250597767</v>
      </c>
      <c r="BB38">
        <f t="shared" si="0"/>
        <v>1002.8868997052582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512.08580659999996</v>
      </c>
      <c r="L39">
        <v>6.4090909090909083</v>
      </c>
      <c r="M39">
        <v>63.7744</v>
      </c>
      <c r="N39">
        <v>51.881250000000009</v>
      </c>
      <c r="O39">
        <v>36.640520809642943</v>
      </c>
      <c r="P39">
        <v>20.54422499999999</v>
      </c>
      <c r="Q39">
        <v>9.5841389520000018</v>
      </c>
      <c r="R39">
        <v>18.617731920000001</v>
      </c>
      <c r="S39">
        <v>11.59053192</v>
      </c>
      <c r="T39">
        <v>0</v>
      </c>
      <c r="U39">
        <v>51.759971999999998</v>
      </c>
      <c r="V39">
        <v>0</v>
      </c>
      <c r="W39">
        <v>0</v>
      </c>
      <c r="X39">
        <v>64.678258597122294</v>
      </c>
      <c r="Y39">
        <v>0</v>
      </c>
      <c r="Z39">
        <v>2.8784289599999999</v>
      </c>
      <c r="AA39">
        <v>6.1704789120000001</v>
      </c>
      <c r="AB39">
        <v>5.784281567999999</v>
      </c>
      <c r="AC39">
        <v>4.2505073279999994</v>
      </c>
      <c r="AD39">
        <v>4.0032640800000001</v>
      </c>
      <c r="AE39">
        <v>6.1984295999999999</v>
      </c>
      <c r="AF39">
        <v>6.1515000000000013</v>
      </c>
      <c r="AG39">
        <v>30.427875359999991</v>
      </c>
      <c r="AH39">
        <v>30.819849840000003</v>
      </c>
      <c r="AI39">
        <v>0</v>
      </c>
      <c r="AJ39">
        <v>0</v>
      </c>
      <c r="AK39">
        <v>22.853400000000004</v>
      </c>
      <c r="AL39">
        <v>7.8020999999999994</v>
      </c>
      <c r="AM39">
        <v>0</v>
      </c>
      <c r="AN39">
        <v>0</v>
      </c>
      <c r="AO39">
        <v>0</v>
      </c>
      <c r="AP39">
        <v>0.50635368000000003</v>
      </c>
      <c r="AQ39">
        <v>32.359470000000002</v>
      </c>
      <c r="AR39">
        <v>5.8185215999999995</v>
      </c>
      <c r="AS39">
        <v>6.9715797120000005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41.945095880915233</v>
      </c>
      <c r="BB39">
        <f t="shared" si="0"/>
        <v>978.61687146694078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512.08580659999996</v>
      </c>
      <c r="L40">
        <v>6.4090909090909083</v>
      </c>
      <c r="M40">
        <v>63.7744</v>
      </c>
      <c r="N40">
        <v>51.881250000000009</v>
      </c>
      <c r="O40">
        <v>36.640520809642943</v>
      </c>
      <c r="P40">
        <v>20.54422499999999</v>
      </c>
      <c r="Q40">
        <v>9.5841389520000018</v>
      </c>
      <c r="R40">
        <v>18.617731920000001</v>
      </c>
      <c r="S40">
        <v>11.59053192</v>
      </c>
      <c r="T40">
        <v>0</v>
      </c>
      <c r="U40">
        <v>51.759971999999998</v>
      </c>
      <c r="V40">
        <v>0</v>
      </c>
      <c r="W40">
        <v>0</v>
      </c>
      <c r="X40">
        <v>64.678258597122294</v>
      </c>
      <c r="Y40">
        <v>0</v>
      </c>
      <c r="Z40">
        <v>2.8784289599999999</v>
      </c>
      <c r="AA40">
        <v>6.1704789120000001</v>
      </c>
      <c r="AB40">
        <v>5.784281567999999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22.853400000000004</v>
      </c>
      <c r="AL40">
        <v>7.8020999999999994</v>
      </c>
      <c r="AM40">
        <v>0</v>
      </c>
      <c r="AN40">
        <v>0</v>
      </c>
      <c r="AO40">
        <v>0</v>
      </c>
      <c r="AP40">
        <v>0.50635368000000003</v>
      </c>
      <c r="AQ40">
        <v>32.359470000000002</v>
      </c>
      <c r="AR40">
        <v>5.8185215999999995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41.348168180915224</v>
      </c>
      <c r="BB40">
        <f t="shared" si="0"/>
        <v>964.6900085589408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512.08580659999996</v>
      </c>
      <c r="L41">
        <v>6.4090909090909083</v>
      </c>
      <c r="M41">
        <v>63.7744</v>
      </c>
      <c r="N41">
        <v>51.881250000000009</v>
      </c>
      <c r="O41">
        <v>36.640520809642943</v>
      </c>
      <c r="P41">
        <v>20.54422499999999</v>
      </c>
      <c r="Q41">
        <v>9.5841389520000018</v>
      </c>
      <c r="R41">
        <v>18.617731920000001</v>
      </c>
      <c r="S41">
        <v>11.59053192</v>
      </c>
      <c r="T41">
        <v>0</v>
      </c>
      <c r="U41">
        <v>51.759971999999998</v>
      </c>
      <c r="V41">
        <v>0</v>
      </c>
      <c r="W41">
        <v>0</v>
      </c>
      <c r="X41">
        <v>64.678258597122294</v>
      </c>
      <c r="Y41">
        <v>0</v>
      </c>
      <c r="Z41">
        <v>2.8784289599999999</v>
      </c>
      <c r="AA41">
        <v>6.1704789120000001</v>
      </c>
      <c r="AB41">
        <v>5.784281567999999</v>
      </c>
      <c r="AC41">
        <v>0</v>
      </c>
      <c r="AD41">
        <v>0</v>
      </c>
      <c r="AE41">
        <v>1.9722275999999999</v>
      </c>
      <c r="AF41">
        <v>6.1515000000000013</v>
      </c>
      <c r="AG41">
        <v>30.427875359999991</v>
      </c>
      <c r="AH41">
        <v>20.546566559999999</v>
      </c>
      <c r="AI41">
        <v>0</v>
      </c>
      <c r="AJ41">
        <v>0</v>
      </c>
      <c r="AK41">
        <v>22.853400000000004</v>
      </c>
      <c r="AL41">
        <v>7.8020999999999994</v>
      </c>
      <c r="AM41">
        <v>0</v>
      </c>
      <c r="AN41">
        <v>0</v>
      </c>
      <c r="AO41">
        <v>0</v>
      </c>
      <c r="AP41">
        <v>1.6315840800000001</v>
      </c>
      <c r="AQ41">
        <v>21.572980000000005</v>
      </c>
      <c r="AR41">
        <v>5.8185215999999995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40.612859837632669</v>
      </c>
      <c r="BB41">
        <f t="shared" si="0"/>
        <v>947.53459122222341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512.08580659999996</v>
      </c>
      <c r="L42">
        <v>6.4090909090909083</v>
      </c>
      <c r="M42">
        <v>63.7744</v>
      </c>
      <c r="N42">
        <v>51.881250000000009</v>
      </c>
      <c r="O42">
        <v>36.640520809642943</v>
      </c>
      <c r="P42">
        <v>20.54422499999999</v>
      </c>
      <c r="Q42">
        <v>9.5841389520000018</v>
      </c>
      <c r="R42">
        <v>18.617731920000001</v>
      </c>
      <c r="S42">
        <v>11.59053192</v>
      </c>
      <c r="T42">
        <v>0</v>
      </c>
      <c r="U42">
        <v>51.759971999999998</v>
      </c>
      <c r="V42">
        <v>0</v>
      </c>
      <c r="W42">
        <v>0</v>
      </c>
      <c r="X42">
        <v>64.678258597122294</v>
      </c>
      <c r="Y42">
        <v>0</v>
      </c>
      <c r="Z42">
        <v>2.8784289599999999</v>
      </c>
      <c r="AA42">
        <v>6.1704789120000001</v>
      </c>
      <c r="AB42">
        <v>5.784281567999999</v>
      </c>
      <c r="AC42">
        <v>0</v>
      </c>
      <c r="AD42">
        <v>0</v>
      </c>
      <c r="AE42">
        <v>1.9722275999999999</v>
      </c>
      <c r="AF42">
        <v>6.1515000000000013</v>
      </c>
      <c r="AG42">
        <v>30.427875359999991</v>
      </c>
      <c r="AH42">
        <v>10.273283279999999</v>
      </c>
      <c r="AI42">
        <v>0</v>
      </c>
      <c r="AJ42">
        <v>0</v>
      </c>
      <c r="AK42">
        <v>22.853400000000004</v>
      </c>
      <c r="AL42">
        <v>7.8020999999999994</v>
      </c>
      <c r="AM42">
        <v>0</v>
      </c>
      <c r="AN42">
        <v>0</v>
      </c>
      <c r="AO42">
        <v>0</v>
      </c>
      <c r="AP42">
        <v>1.6315840800000001</v>
      </c>
      <c r="AQ42">
        <v>10.786490000000002</v>
      </c>
      <c r="AR42">
        <v>5.8185215999999995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39.747303220750133</v>
      </c>
      <c r="BB42">
        <f t="shared" si="0"/>
        <v>927.34037455910584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512.08580659999996</v>
      </c>
      <c r="L43">
        <v>6.4090909090909083</v>
      </c>
      <c r="M43">
        <v>63.7744</v>
      </c>
      <c r="N43">
        <v>51.881250000000009</v>
      </c>
      <c r="O43">
        <v>36.640520809642943</v>
      </c>
      <c r="P43">
        <v>20.54422499999999</v>
      </c>
      <c r="Q43">
        <v>9.5841389520000018</v>
      </c>
      <c r="R43">
        <v>18.617731920000001</v>
      </c>
      <c r="S43">
        <v>11.59053192</v>
      </c>
      <c r="T43">
        <v>0</v>
      </c>
      <c r="U43">
        <v>51.759971999999998</v>
      </c>
      <c r="V43">
        <v>0</v>
      </c>
      <c r="W43">
        <v>0</v>
      </c>
      <c r="X43">
        <v>64.678258597122294</v>
      </c>
      <c r="Y43">
        <v>0</v>
      </c>
      <c r="Z43">
        <v>2.8784289599999999</v>
      </c>
      <c r="AA43">
        <v>6.1704789120000001</v>
      </c>
      <c r="AB43">
        <v>5.784281567999999</v>
      </c>
      <c r="AC43">
        <v>0</v>
      </c>
      <c r="AD43">
        <v>0</v>
      </c>
      <c r="AE43">
        <v>1.9722275999999999</v>
      </c>
      <c r="AF43">
        <v>6.1515000000000013</v>
      </c>
      <c r="AG43">
        <v>30.427875359999991</v>
      </c>
      <c r="AH43">
        <v>0</v>
      </c>
      <c r="AI43">
        <v>0</v>
      </c>
      <c r="AJ43">
        <v>0</v>
      </c>
      <c r="AK43">
        <v>22.853400000000004</v>
      </c>
      <c r="AL43">
        <v>7.8020999999999994</v>
      </c>
      <c r="AM43">
        <v>0</v>
      </c>
      <c r="AN43">
        <v>0</v>
      </c>
      <c r="AO43">
        <v>0</v>
      </c>
      <c r="AP43">
        <v>1.6315840800000001</v>
      </c>
      <c r="AQ43">
        <v>10.786490000000002</v>
      </c>
      <c r="AR43">
        <v>7.7580288000000008</v>
      </c>
      <c r="AS43">
        <v>10.752775488000001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39.560192162350134</v>
      </c>
      <c r="BB43">
        <f t="shared" si="0"/>
        <v>922.97490531350581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512.08580659999996</v>
      </c>
      <c r="L44">
        <v>6.4090909090909083</v>
      </c>
      <c r="M44">
        <v>63.7744</v>
      </c>
      <c r="N44">
        <v>51.881250000000009</v>
      </c>
      <c r="O44">
        <v>36.640520809642943</v>
      </c>
      <c r="P44">
        <v>20.54422499999999</v>
      </c>
      <c r="Q44">
        <v>9.5841389520000018</v>
      </c>
      <c r="R44">
        <v>18.617731920000001</v>
      </c>
      <c r="S44">
        <v>11.59053192</v>
      </c>
      <c r="T44">
        <v>0</v>
      </c>
      <c r="U44">
        <v>51.759971999999998</v>
      </c>
      <c r="V44">
        <v>0</v>
      </c>
      <c r="W44">
        <v>0</v>
      </c>
      <c r="X44">
        <v>64.678258597122294</v>
      </c>
      <c r="Y44">
        <v>0</v>
      </c>
      <c r="Z44">
        <v>2.8784289599999999</v>
      </c>
      <c r="AA44">
        <v>6.1704789120000001</v>
      </c>
      <c r="AB44">
        <v>5.784281567999999</v>
      </c>
      <c r="AC44">
        <v>0</v>
      </c>
      <c r="AD44">
        <v>0</v>
      </c>
      <c r="AE44">
        <v>1.9722275999999999</v>
      </c>
      <c r="AF44">
        <v>6.1515000000000013</v>
      </c>
      <c r="AG44">
        <v>30.427875359999991</v>
      </c>
      <c r="AH44">
        <v>0</v>
      </c>
      <c r="AI44">
        <v>0</v>
      </c>
      <c r="AJ44">
        <v>0</v>
      </c>
      <c r="AK44">
        <v>22.853400000000004</v>
      </c>
      <c r="AL44">
        <v>7.8020999999999994</v>
      </c>
      <c r="AM44">
        <v>0</v>
      </c>
      <c r="AN44">
        <v>0</v>
      </c>
      <c r="AO44">
        <v>0</v>
      </c>
      <c r="AP44">
        <v>0.50635368000000003</v>
      </c>
      <c r="AQ44">
        <v>0</v>
      </c>
      <c r="AR44">
        <v>17.455564800000001</v>
      </c>
      <c r="AS44">
        <v>10.752775488000001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39.46918934066759</v>
      </c>
      <c r="BB44">
        <f t="shared" si="0"/>
        <v>920.85172373518833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512.08580659999996</v>
      </c>
      <c r="L45">
        <v>6.4090909090909083</v>
      </c>
      <c r="M45">
        <v>63.7744</v>
      </c>
      <c r="N45">
        <v>51.881250000000009</v>
      </c>
      <c r="O45">
        <v>36.640520809642943</v>
      </c>
      <c r="P45">
        <v>20.54422499999999</v>
      </c>
      <c r="Q45">
        <v>9.5841389520000018</v>
      </c>
      <c r="R45">
        <v>18.617731920000001</v>
      </c>
      <c r="S45">
        <v>11.59053192</v>
      </c>
      <c r="T45">
        <v>0</v>
      </c>
      <c r="U45">
        <v>51.759971999999998</v>
      </c>
      <c r="V45">
        <v>0</v>
      </c>
      <c r="W45">
        <v>0</v>
      </c>
      <c r="X45">
        <v>64.678258597122294</v>
      </c>
      <c r="Y45">
        <v>0</v>
      </c>
      <c r="Z45">
        <v>2.8784289599999999</v>
      </c>
      <c r="AA45">
        <v>6.1704789120000001</v>
      </c>
      <c r="AB45">
        <v>0</v>
      </c>
      <c r="AC45">
        <v>0</v>
      </c>
      <c r="AD45">
        <v>0</v>
      </c>
      <c r="AE45">
        <v>1.9722275999999999</v>
      </c>
      <c r="AF45">
        <v>6.1515000000000013</v>
      </c>
      <c r="AG45">
        <v>30.427875359999991</v>
      </c>
      <c r="AH45">
        <v>0</v>
      </c>
      <c r="AI45">
        <v>0</v>
      </c>
      <c r="AJ45">
        <v>0</v>
      </c>
      <c r="AK45">
        <v>22.853400000000004</v>
      </c>
      <c r="AL45">
        <v>7.8020999999999994</v>
      </c>
      <c r="AM45">
        <v>0</v>
      </c>
      <c r="AN45">
        <v>0</v>
      </c>
      <c r="AO45">
        <v>0</v>
      </c>
      <c r="AP45">
        <v>0.50635368000000003</v>
      </c>
      <c r="AQ45">
        <v>0</v>
      </c>
      <c r="AR45">
        <v>17.455564800000001</v>
      </c>
      <c r="AS45">
        <v>10.752775488000001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39.231455211867591</v>
      </c>
      <c r="BB45">
        <f t="shared" si="0"/>
        <v>915.30517629598842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512.08580659999996</v>
      </c>
      <c r="L46">
        <v>6.4090909090909083</v>
      </c>
      <c r="M46">
        <v>63.7744</v>
      </c>
      <c r="N46">
        <v>51.881250000000009</v>
      </c>
      <c r="O46">
        <v>36.640520809642943</v>
      </c>
      <c r="P46">
        <v>20.54422499999999</v>
      </c>
      <c r="Q46">
        <v>9.5841389520000018</v>
      </c>
      <c r="R46">
        <v>18.617731920000001</v>
      </c>
      <c r="S46">
        <v>11.59053192</v>
      </c>
      <c r="T46">
        <v>0</v>
      </c>
      <c r="U46">
        <v>51.759971999999998</v>
      </c>
      <c r="V46">
        <v>0</v>
      </c>
      <c r="W46">
        <v>0</v>
      </c>
      <c r="X46">
        <v>64.678258597122294</v>
      </c>
      <c r="Y46">
        <v>0</v>
      </c>
      <c r="Z46">
        <v>2.8784289599999999</v>
      </c>
      <c r="AA46">
        <v>6.1704789120000001</v>
      </c>
      <c r="AB46">
        <v>0</v>
      </c>
      <c r="AC46">
        <v>0</v>
      </c>
      <c r="AD46">
        <v>0</v>
      </c>
      <c r="AE46">
        <v>1.9722275999999999</v>
      </c>
      <c r="AF46">
        <v>6.1515000000000013</v>
      </c>
      <c r="AG46">
        <v>30.427875359999991</v>
      </c>
      <c r="AH46">
        <v>0</v>
      </c>
      <c r="AI46">
        <v>0</v>
      </c>
      <c r="AJ46">
        <v>0</v>
      </c>
      <c r="AK46">
        <v>22.853400000000004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17.455564800000001</v>
      </c>
      <c r="AS46">
        <v>10.752775488000001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39.231455211867591</v>
      </c>
      <c r="BB46">
        <f t="shared" si="0"/>
        <v>915.30517629598842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512.08580659999996</v>
      </c>
      <c r="L47">
        <v>6.4090909090909083</v>
      </c>
      <c r="M47">
        <v>63.7744</v>
      </c>
      <c r="N47">
        <v>51.881250000000009</v>
      </c>
      <c r="O47">
        <v>36.640520809642943</v>
      </c>
      <c r="P47">
        <v>20.54422499999999</v>
      </c>
      <c r="Q47">
        <v>9.5841389520000018</v>
      </c>
      <c r="R47">
        <v>18.617731920000001</v>
      </c>
      <c r="S47">
        <v>11.59053192</v>
      </c>
      <c r="T47">
        <v>0</v>
      </c>
      <c r="U47">
        <v>51.759971999999998</v>
      </c>
      <c r="V47">
        <v>0</v>
      </c>
      <c r="W47">
        <v>0</v>
      </c>
      <c r="X47">
        <v>64.678258597122294</v>
      </c>
      <c r="Y47">
        <v>0</v>
      </c>
      <c r="Z47">
        <v>2.8784289599999999</v>
      </c>
      <c r="AA47">
        <v>6.1704789120000001</v>
      </c>
      <c r="AB47">
        <v>0</v>
      </c>
      <c r="AC47">
        <v>0</v>
      </c>
      <c r="AD47">
        <v>0</v>
      </c>
      <c r="AE47">
        <v>1.9722275999999999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22.853400000000004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7.7580288000000008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38.607249797470033</v>
      </c>
      <c r="BB47">
        <f t="shared" si="0"/>
        <v>900.74189993438597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512.08580659999996</v>
      </c>
      <c r="L48">
        <v>6.4090909090909083</v>
      </c>
      <c r="M48">
        <v>63.7744</v>
      </c>
      <c r="N48">
        <v>51.881250000000009</v>
      </c>
      <c r="O48">
        <v>36.640520809642943</v>
      </c>
      <c r="P48">
        <v>20.54422499999999</v>
      </c>
      <c r="Q48">
        <v>9.5841389520000018</v>
      </c>
      <c r="R48">
        <v>18.617731920000001</v>
      </c>
      <c r="S48">
        <v>11.59053192</v>
      </c>
      <c r="T48">
        <v>0</v>
      </c>
      <c r="U48">
        <v>51.759971999999998</v>
      </c>
      <c r="V48">
        <v>0</v>
      </c>
      <c r="W48">
        <v>0</v>
      </c>
      <c r="X48">
        <v>64.678258597122294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1.9722275999999999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22.853400000000004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6.3033983999999998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38.175554407870031</v>
      </c>
      <c r="BB48">
        <f t="shared" si="0"/>
        <v>890.67005705198596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512.08580659999996</v>
      </c>
      <c r="L49">
        <v>6.4090909090909083</v>
      </c>
      <c r="M49">
        <v>63.7744</v>
      </c>
      <c r="N49">
        <v>51.881250000000009</v>
      </c>
      <c r="O49">
        <v>36.640520809642943</v>
      </c>
      <c r="P49">
        <v>20.54422499999999</v>
      </c>
      <c r="Q49">
        <v>9.5841389520000018</v>
      </c>
      <c r="R49">
        <v>18.617731920000001</v>
      </c>
      <c r="S49">
        <v>11.59053192</v>
      </c>
      <c r="T49">
        <v>0</v>
      </c>
      <c r="U49">
        <v>51.759971999999998</v>
      </c>
      <c r="V49">
        <v>0</v>
      </c>
      <c r="W49">
        <v>0</v>
      </c>
      <c r="X49">
        <v>64.678258597122294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22.853400000000004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6.3033983999999998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38.163974460670026</v>
      </c>
      <c r="BB49">
        <f t="shared" si="0"/>
        <v>890.39989019918596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512.08580659999996</v>
      </c>
      <c r="L50">
        <v>6.4090909090909083</v>
      </c>
      <c r="M50">
        <v>63.7744</v>
      </c>
      <c r="N50">
        <v>51.881250000000009</v>
      </c>
      <c r="O50">
        <v>36.640520809642943</v>
      </c>
      <c r="P50">
        <v>20.54422499999999</v>
      </c>
      <c r="Q50">
        <v>9.5841389520000018</v>
      </c>
      <c r="R50">
        <v>18.617731920000001</v>
      </c>
      <c r="S50">
        <v>11.59053192</v>
      </c>
      <c r="T50">
        <v>0</v>
      </c>
      <c r="U50">
        <v>51.759971999999998</v>
      </c>
      <c r="V50">
        <v>0</v>
      </c>
      <c r="W50">
        <v>0</v>
      </c>
      <c r="X50">
        <v>64.678258597122294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22.853400000000004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6.3033983999999998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38.163974460670026</v>
      </c>
      <c r="BB50">
        <f t="shared" si="0"/>
        <v>890.39989019918596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512.08580659999996</v>
      </c>
      <c r="L51">
        <v>6.4090909090909083</v>
      </c>
      <c r="M51">
        <v>63.7744</v>
      </c>
      <c r="N51">
        <v>51.881250000000009</v>
      </c>
      <c r="O51">
        <v>36.640520809642943</v>
      </c>
      <c r="P51">
        <v>20.54422499999999</v>
      </c>
      <c r="Q51">
        <v>9.5841389520000018</v>
      </c>
      <c r="R51">
        <v>18.617731920000001</v>
      </c>
      <c r="S51">
        <v>11.59053192</v>
      </c>
      <c r="T51">
        <v>0</v>
      </c>
      <c r="U51">
        <v>51.759971999999998</v>
      </c>
      <c r="V51">
        <v>0</v>
      </c>
      <c r="W51">
        <v>0</v>
      </c>
      <c r="X51">
        <v>64.678258597122294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22.853400000000004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6.3033983999999998</v>
      </c>
      <c r="AS51">
        <v>4.7264947200000007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38.071701615070026</v>
      </c>
      <c r="BB51">
        <f t="shared" si="0"/>
        <v>888.24707805278604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512.08580659999996</v>
      </c>
      <c r="L52">
        <v>6.4090909090909083</v>
      </c>
      <c r="M52">
        <v>63.7744</v>
      </c>
      <c r="N52">
        <v>51.881250000000009</v>
      </c>
      <c r="O52">
        <v>36.640520809642943</v>
      </c>
      <c r="P52">
        <v>20.54422499999999</v>
      </c>
      <c r="Q52">
        <v>9.5841389520000018</v>
      </c>
      <c r="R52">
        <v>18.617731920000001</v>
      </c>
      <c r="S52">
        <v>11.59053192</v>
      </c>
      <c r="T52">
        <v>0</v>
      </c>
      <c r="U52">
        <v>51.759971999999998</v>
      </c>
      <c r="V52">
        <v>0</v>
      </c>
      <c r="W52">
        <v>0</v>
      </c>
      <c r="X52">
        <v>64.678258597122294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22.853400000000004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6.3033983999999998</v>
      </c>
      <c r="AS52">
        <v>4.7264947200000007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38.071701615070026</v>
      </c>
      <c r="BB52">
        <f t="shared" si="0"/>
        <v>888.24707805278604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512.08580659999996</v>
      </c>
      <c r="L53">
        <v>6.3816738816738816</v>
      </c>
      <c r="M53">
        <v>63.7744</v>
      </c>
      <c r="N53">
        <v>51.881250000000009</v>
      </c>
      <c r="O53">
        <v>36.640520809642943</v>
      </c>
      <c r="P53">
        <v>20.54422499999999</v>
      </c>
      <c r="Q53">
        <v>9.4831229520000004</v>
      </c>
      <c r="R53">
        <v>18.425757600000001</v>
      </c>
      <c r="S53">
        <v>11.470586400000002</v>
      </c>
      <c r="T53">
        <v>0</v>
      </c>
      <c r="U53">
        <v>51.759971999999998</v>
      </c>
      <c r="V53">
        <v>0</v>
      </c>
      <c r="W53">
        <v>0</v>
      </c>
      <c r="X53">
        <v>64.678258597122294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22.853400000000004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6.3033983999999998</v>
      </c>
      <c r="AS53">
        <v>4.7264947200000007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38.053603208843199</v>
      </c>
      <c r="BB53">
        <f t="shared" si="0"/>
        <v>887.82482359159587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512.08580659999996</v>
      </c>
      <c r="L54">
        <v>6.3816738816738816</v>
      </c>
      <c r="M54">
        <v>63.7744</v>
      </c>
      <c r="N54">
        <v>51.881250000000009</v>
      </c>
      <c r="O54">
        <v>36.640520809642943</v>
      </c>
      <c r="P54">
        <v>20.54422499999999</v>
      </c>
      <c r="Q54">
        <v>9.4831229520000004</v>
      </c>
      <c r="R54">
        <v>18.425757600000001</v>
      </c>
      <c r="S54">
        <v>11.470586400000002</v>
      </c>
      <c r="T54">
        <v>0</v>
      </c>
      <c r="U54">
        <v>51.759971999999998</v>
      </c>
      <c r="V54">
        <v>0</v>
      </c>
      <c r="W54">
        <v>0</v>
      </c>
      <c r="X54">
        <v>64.678258597122294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22.853400000000004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6.3033983999999998</v>
      </c>
      <c r="AS54">
        <v>4.7264947200000007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38.053603208843199</v>
      </c>
      <c r="BB54">
        <f t="shared" si="0"/>
        <v>887.82482359159587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512.08580659999996</v>
      </c>
      <c r="L55">
        <v>5.5122655122655138</v>
      </c>
      <c r="M55">
        <v>63.7744</v>
      </c>
      <c r="N55">
        <v>51.881250000000009</v>
      </c>
      <c r="O55">
        <v>36.640520809642943</v>
      </c>
      <c r="P55">
        <v>20.54422499999999</v>
      </c>
      <c r="Q55">
        <v>8.4981234023999992</v>
      </c>
      <c r="R55">
        <v>16.524021599999998</v>
      </c>
      <c r="S55">
        <v>10.403330400000002</v>
      </c>
      <c r="T55">
        <v>0</v>
      </c>
      <c r="U55">
        <v>51.759971999999998</v>
      </c>
      <c r="V55">
        <v>0</v>
      </c>
      <c r="W55">
        <v>0</v>
      </c>
      <c r="X55">
        <v>64.678258597122294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22.853400000000004</v>
      </c>
      <c r="AL55">
        <v>7.8020999999999994</v>
      </c>
      <c r="AM55">
        <v>0</v>
      </c>
      <c r="AN55">
        <v>0</v>
      </c>
      <c r="AO55">
        <v>0</v>
      </c>
      <c r="AP55">
        <v>0.22504608000000001</v>
      </c>
      <c r="AQ55">
        <v>0</v>
      </c>
      <c r="AR55">
        <v>3.8790144000000004</v>
      </c>
      <c r="AS55">
        <v>4.7264947200000007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37.744158010460495</v>
      </c>
      <c r="BB55">
        <f t="shared" si="0"/>
        <v>880.60517727096999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512.08580659999996</v>
      </c>
      <c r="L56">
        <v>4.3578643578643588</v>
      </c>
      <c r="M56">
        <v>63.7744</v>
      </c>
      <c r="N56">
        <v>51.881250000000009</v>
      </c>
      <c r="O56">
        <v>36.640520809642943</v>
      </c>
      <c r="P56">
        <v>20.54422499999999</v>
      </c>
      <c r="Q56">
        <v>8.4685709520000003</v>
      </c>
      <c r="R56">
        <v>16.524021599999998</v>
      </c>
      <c r="S56">
        <v>10.403330400000002</v>
      </c>
      <c r="T56">
        <v>0</v>
      </c>
      <c r="U56">
        <v>51.759971999999998</v>
      </c>
      <c r="V56">
        <v>0</v>
      </c>
      <c r="W56">
        <v>0</v>
      </c>
      <c r="X56">
        <v>64.678258597122294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22.853400000000004</v>
      </c>
      <c r="AL56">
        <v>7.8020999999999994</v>
      </c>
      <c r="AM56">
        <v>0</v>
      </c>
      <c r="AN56">
        <v>0</v>
      </c>
      <c r="AO56">
        <v>0</v>
      </c>
      <c r="AP56">
        <v>0.22504608000000001</v>
      </c>
      <c r="AQ56">
        <v>0</v>
      </c>
      <c r="AR56">
        <v>3.8790144000000004</v>
      </c>
      <c r="AS56">
        <v>4.7264947200000007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37.695497295814619</v>
      </c>
      <c r="BB56">
        <f t="shared" si="0"/>
        <v>879.46988438081485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512.08580659999996</v>
      </c>
      <c r="L57">
        <v>5.4112554112554108</v>
      </c>
      <c r="M57">
        <v>63.7744</v>
      </c>
      <c r="N57">
        <v>51.881250000000009</v>
      </c>
      <c r="O57">
        <v>36.640520809642943</v>
      </c>
      <c r="P57">
        <v>20.54422499999999</v>
      </c>
      <c r="Q57">
        <v>8.4685709520000003</v>
      </c>
      <c r="R57">
        <v>16.524021599999998</v>
      </c>
      <c r="S57">
        <v>10.403330400000002</v>
      </c>
      <c r="T57">
        <v>0</v>
      </c>
      <c r="U57">
        <v>53.06148000000001</v>
      </c>
      <c r="V57">
        <v>0</v>
      </c>
      <c r="W57">
        <v>0</v>
      </c>
      <c r="X57">
        <v>64.678258597122294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22.853400000000004</v>
      </c>
      <c r="AL57">
        <v>1.7337999999999998</v>
      </c>
      <c r="AM57">
        <v>0</v>
      </c>
      <c r="AN57">
        <v>0</v>
      </c>
      <c r="AO57">
        <v>0</v>
      </c>
      <c r="AP57">
        <v>0.22504608000000001</v>
      </c>
      <c r="AQ57">
        <v>0</v>
      </c>
      <c r="AR57">
        <v>3.8790144000000004</v>
      </c>
      <c r="AS57">
        <v>4.7264947200000007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37.542876143444225</v>
      </c>
      <c r="BB57">
        <f t="shared" si="0"/>
        <v>875.90910458657629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512.08580659999996</v>
      </c>
      <c r="L58">
        <v>6.0317460317460325</v>
      </c>
      <c r="M58">
        <v>63.7744</v>
      </c>
      <c r="N58">
        <v>51.881250000000009</v>
      </c>
      <c r="O58">
        <v>36.640520809642943</v>
      </c>
      <c r="P58">
        <v>20.54422499999999</v>
      </c>
      <c r="Q58">
        <v>8.4685709520000003</v>
      </c>
      <c r="R58">
        <v>16.524021599999998</v>
      </c>
      <c r="S58">
        <v>10.403330400000002</v>
      </c>
      <c r="T58">
        <v>0</v>
      </c>
      <c r="U58">
        <v>53.06148000000001</v>
      </c>
      <c r="V58">
        <v>0</v>
      </c>
      <c r="W58">
        <v>0</v>
      </c>
      <c r="X58">
        <v>64.678258597122294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22.853400000000004</v>
      </c>
      <c r="AL58">
        <v>1.7337999999999998</v>
      </c>
      <c r="AM58">
        <v>0</v>
      </c>
      <c r="AN58">
        <v>0</v>
      </c>
      <c r="AO58">
        <v>0</v>
      </c>
      <c r="AP58">
        <v>0.22504608000000001</v>
      </c>
      <c r="AQ58">
        <v>0</v>
      </c>
      <c r="AR58">
        <v>3.8790144000000004</v>
      </c>
      <c r="AS58">
        <v>4.7264947200000007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37.568378307946382</v>
      </c>
      <c r="BB58">
        <f t="shared" si="0"/>
        <v>876.5040930425647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512.08580659999996</v>
      </c>
      <c r="L59">
        <v>6.0894660894660895</v>
      </c>
      <c r="M59">
        <v>63.7744</v>
      </c>
      <c r="N59">
        <v>51.881250000000009</v>
      </c>
      <c r="O59">
        <v>36.640520809642943</v>
      </c>
      <c r="P59">
        <v>20.54422499999999</v>
      </c>
      <c r="Q59">
        <v>8.4685709520000003</v>
      </c>
      <c r="R59">
        <v>16.524021599999998</v>
      </c>
      <c r="S59">
        <v>10.403330400000002</v>
      </c>
      <c r="T59">
        <v>0</v>
      </c>
      <c r="U59">
        <v>53.06148000000001</v>
      </c>
      <c r="V59">
        <v>0</v>
      </c>
      <c r="W59">
        <v>0</v>
      </c>
      <c r="X59">
        <v>64.678258597122294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30.427875359999991</v>
      </c>
      <c r="AH59">
        <v>0</v>
      </c>
      <c r="AI59">
        <v>0</v>
      </c>
      <c r="AJ59">
        <v>0</v>
      </c>
      <c r="AK59">
        <v>22.853400000000004</v>
      </c>
      <c r="AL59">
        <v>1.7337999999999998</v>
      </c>
      <c r="AM59">
        <v>0</v>
      </c>
      <c r="AN59">
        <v>0</v>
      </c>
      <c r="AO59">
        <v>0</v>
      </c>
      <c r="AP59">
        <v>1.3502764799999998</v>
      </c>
      <c r="AQ59">
        <v>0</v>
      </c>
      <c r="AR59">
        <v>5.333644800000001</v>
      </c>
      <c r="AS59">
        <v>4.7264947200000007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37.676782705518676</v>
      </c>
      <c r="BB59">
        <f t="shared" si="0"/>
        <v>879.03326950271264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512.08580659999996</v>
      </c>
      <c r="L60">
        <v>6.0894660894660895</v>
      </c>
      <c r="M60">
        <v>63.7744</v>
      </c>
      <c r="N60">
        <v>51.881250000000009</v>
      </c>
      <c r="O60">
        <v>36.640520809642943</v>
      </c>
      <c r="P60">
        <v>20.54422499999999</v>
      </c>
      <c r="Q60">
        <v>8.4685709520000003</v>
      </c>
      <c r="R60">
        <v>16.524021599999998</v>
      </c>
      <c r="S60">
        <v>10.403330400000002</v>
      </c>
      <c r="T60">
        <v>0</v>
      </c>
      <c r="U60">
        <v>53.06148000000001</v>
      </c>
      <c r="V60">
        <v>0</v>
      </c>
      <c r="W60">
        <v>0</v>
      </c>
      <c r="X60">
        <v>64.678258597122294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30.427875359999991</v>
      </c>
      <c r="AH60">
        <v>0</v>
      </c>
      <c r="AI60">
        <v>0</v>
      </c>
      <c r="AJ60">
        <v>0</v>
      </c>
      <c r="AK60">
        <v>22.853400000000004</v>
      </c>
      <c r="AL60">
        <v>1.7337999999999998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5.333644800000001</v>
      </c>
      <c r="AS60">
        <v>4.7264947200000007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37.642097324718677</v>
      </c>
      <c r="BB60">
        <f t="shared" si="0"/>
        <v>878.22403208351261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512.08580659999996</v>
      </c>
      <c r="L61">
        <v>6.0894660894660895</v>
      </c>
      <c r="M61">
        <v>63.7744</v>
      </c>
      <c r="N61">
        <v>51.881250000000009</v>
      </c>
      <c r="O61">
        <v>36.640520809642943</v>
      </c>
      <c r="P61">
        <v>20.54422499999999</v>
      </c>
      <c r="Q61">
        <v>8.4685709520000003</v>
      </c>
      <c r="R61">
        <v>16.524021599999998</v>
      </c>
      <c r="S61">
        <v>10.403330400000002</v>
      </c>
      <c r="T61">
        <v>0</v>
      </c>
      <c r="U61">
        <v>53.06148000000001</v>
      </c>
      <c r="V61">
        <v>0</v>
      </c>
      <c r="W61">
        <v>0</v>
      </c>
      <c r="X61">
        <v>64.678258597122294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22.853400000000004</v>
      </c>
      <c r="AL61">
        <v>1.7337999999999998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5.8185215999999995</v>
      </c>
      <c r="AS61">
        <v>4.7264947200000007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37.662026024718678</v>
      </c>
      <c r="BB61">
        <f t="shared" si="0"/>
        <v>878.68898018351263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512.08580659999996</v>
      </c>
      <c r="L62">
        <v>6.0894660894660895</v>
      </c>
      <c r="M62">
        <v>63.7744</v>
      </c>
      <c r="N62">
        <v>51.881250000000009</v>
      </c>
      <c r="O62">
        <v>36.640520809642943</v>
      </c>
      <c r="P62">
        <v>20.54422499999999</v>
      </c>
      <c r="Q62">
        <v>8.4685709520000003</v>
      </c>
      <c r="R62">
        <v>16.524021599999998</v>
      </c>
      <c r="S62">
        <v>10.403330400000002</v>
      </c>
      <c r="T62">
        <v>0</v>
      </c>
      <c r="U62">
        <v>53.06148000000001</v>
      </c>
      <c r="V62">
        <v>0</v>
      </c>
      <c r="W62">
        <v>0</v>
      </c>
      <c r="X62">
        <v>64.678258597122294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22.853400000000004</v>
      </c>
      <c r="AL62">
        <v>1.7337999999999998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5.8185215999999995</v>
      </c>
      <c r="AS62">
        <v>4.7264947200000007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37.662026024718678</v>
      </c>
      <c r="BB62">
        <f t="shared" si="0"/>
        <v>878.68898018351263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512.08580659999996</v>
      </c>
      <c r="L63">
        <v>6.0894660894660895</v>
      </c>
      <c r="M63">
        <v>63.7744</v>
      </c>
      <c r="N63">
        <v>51.881250000000009</v>
      </c>
      <c r="O63">
        <v>36.640520809642943</v>
      </c>
      <c r="P63">
        <v>20.54422499999999</v>
      </c>
      <c r="Q63">
        <v>8.4685709520000003</v>
      </c>
      <c r="R63">
        <v>16.524021599999998</v>
      </c>
      <c r="S63">
        <v>10.403330400000002</v>
      </c>
      <c r="T63">
        <v>0</v>
      </c>
      <c r="U63">
        <v>56.732400000000013</v>
      </c>
      <c r="V63">
        <v>0</v>
      </c>
      <c r="W63">
        <v>0</v>
      </c>
      <c r="X63">
        <v>64.678258597122294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22.853400000000004</v>
      </c>
      <c r="AL63">
        <v>1.7337999999999998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6.7882752000000011</v>
      </c>
      <c r="AS63">
        <v>4.7264947200000007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37.85275779751867</v>
      </c>
      <c r="BB63">
        <f t="shared" si="0"/>
        <v>883.13892201071269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512.08580659999996</v>
      </c>
      <c r="L64">
        <v>6.0894660894660895</v>
      </c>
      <c r="M64">
        <v>63.7744</v>
      </c>
      <c r="N64">
        <v>51.881250000000009</v>
      </c>
      <c r="O64">
        <v>36.640520809642943</v>
      </c>
      <c r="P64">
        <v>20.54422499999999</v>
      </c>
      <c r="Q64">
        <v>8.4685709520000003</v>
      </c>
      <c r="R64">
        <v>16.524021599999998</v>
      </c>
      <c r="S64">
        <v>10.403330400000002</v>
      </c>
      <c r="T64">
        <v>0</v>
      </c>
      <c r="U64">
        <v>57.566699999999997</v>
      </c>
      <c r="V64">
        <v>0</v>
      </c>
      <c r="W64">
        <v>0</v>
      </c>
      <c r="X64">
        <v>64.678258597122294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22.853400000000004</v>
      </c>
      <c r="AL64">
        <v>1.7337999999999998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6.7882752000000011</v>
      </c>
      <c r="AS64">
        <v>4.7264947200000007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37.887047601678667</v>
      </c>
      <c r="BB64">
        <f t="shared" si="0"/>
        <v>883.93893220655264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512.08580659999996</v>
      </c>
      <c r="L65">
        <v>6.392496392496394</v>
      </c>
      <c r="M65">
        <v>63.7744</v>
      </c>
      <c r="N65">
        <v>51.881250000000009</v>
      </c>
      <c r="O65">
        <v>36.640520809642943</v>
      </c>
      <c r="P65">
        <v>20.54422499999999</v>
      </c>
      <c r="Q65">
        <v>9.5841389520000018</v>
      </c>
      <c r="R65">
        <v>18.617731920000001</v>
      </c>
      <c r="S65">
        <v>11.59053192</v>
      </c>
      <c r="T65">
        <v>0</v>
      </c>
      <c r="U65">
        <v>58.401000000000003</v>
      </c>
      <c r="V65">
        <v>0</v>
      </c>
      <c r="W65">
        <v>0</v>
      </c>
      <c r="X65">
        <v>64.678258597122294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22.853400000000004</v>
      </c>
      <c r="AL65">
        <v>1.7337999999999998</v>
      </c>
      <c r="AM65">
        <v>0</v>
      </c>
      <c r="AN65">
        <v>0</v>
      </c>
      <c r="AO65">
        <v>0</v>
      </c>
      <c r="AP65">
        <v>1.3502764799999998</v>
      </c>
      <c r="AQ65">
        <v>0</v>
      </c>
      <c r="AR65">
        <v>17.455564800000001</v>
      </c>
      <c r="AS65">
        <v>4.7264947200000007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38.587597659773216</v>
      </c>
      <c r="BB65">
        <f t="shared" si="0"/>
        <v>900.28340469148839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512.08580659999996</v>
      </c>
      <c r="L66">
        <v>6.392496392496394</v>
      </c>
      <c r="M66">
        <v>63.7744</v>
      </c>
      <c r="N66">
        <v>51.881250000000009</v>
      </c>
      <c r="O66">
        <v>36.640520809642943</v>
      </c>
      <c r="P66">
        <v>20.54422499999999</v>
      </c>
      <c r="Q66">
        <v>9.5841389520000018</v>
      </c>
      <c r="R66">
        <v>18.617731920000001</v>
      </c>
      <c r="S66">
        <v>11.59053192</v>
      </c>
      <c r="T66">
        <v>0</v>
      </c>
      <c r="U66">
        <v>59.235300000000009</v>
      </c>
      <c r="V66">
        <v>0</v>
      </c>
      <c r="W66">
        <v>0</v>
      </c>
      <c r="X66">
        <v>64.678258597122294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22.853400000000004</v>
      </c>
      <c r="AL66">
        <v>1.7337999999999998</v>
      </c>
      <c r="AM66">
        <v>0</v>
      </c>
      <c r="AN66">
        <v>0</v>
      </c>
      <c r="AO66">
        <v>0</v>
      </c>
      <c r="AP66">
        <v>0.50635368000000003</v>
      </c>
      <c r="AQ66">
        <v>0</v>
      </c>
      <c r="AR66">
        <v>17.455564800000001</v>
      </c>
      <c r="AS66">
        <v>4.7264947200000007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38.587201934813216</v>
      </c>
      <c r="BB66">
        <f t="shared" si="0"/>
        <v>900.27417761644836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512.08580659999996</v>
      </c>
      <c r="L67">
        <v>6.392496392496394</v>
      </c>
      <c r="M67">
        <v>63.7744</v>
      </c>
      <c r="N67">
        <v>51.881250000000009</v>
      </c>
      <c r="O67">
        <v>36.640520809642943</v>
      </c>
      <c r="P67">
        <v>20.54422499999999</v>
      </c>
      <c r="Q67">
        <v>9.5841389520000018</v>
      </c>
      <c r="R67">
        <v>18.617731920000001</v>
      </c>
      <c r="S67">
        <v>11.59053192</v>
      </c>
      <c r="T67">
        <v>0</v>
      </c>
      <c r="U67">
        <v>60.9039</v>
      </c>
      <c r="V67">
        <v>0</v>
      </c>
      <c r="W67">
        <v>0</v>
      </c>
      <c r="X67">
        <v>64.678258597122294</v>
      </c>
      <c r="Y67">
        <v>0</v>
      </c>
      <c r="Z67">
        <v>0</v>
      </c>
      <c r="AA67">
        <v>3.1227120000000004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22.853400000000004</v>
      </c>
      <c r="AL67">
        <v>1.7337999999999998</v>
      </c>
      <c r="AM67">
        <v>0</v>
      </c>
      <c r="AN67">
        <v>0</v>
      </c>
      <c r="AO67">
        <v>0</v>
      </c>
      <c r="AP67">
        <v>0.50635368000000003</v>
      </c>
      <c r="AQ67">
        <v>10.699150000000001</v>
      </c>
      <c r="AR67">
        <v>6.7882752000000011</v>
      </c>
      <c r="AS67">
        <v>4.7264947200000007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38.785434473545912</v>
      </c>
      <c r="BB67">
        <f t="shared" si="0"/>
        <v>904.89911747771566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512.08580659999996</v>
      </c>
      <c r="L68">
        <v>6.392496392496394</v>
      </c>
      <c r="M68">
        <v>63.7744</v>
      </c>
      <c r="N68">
        <v>51.881250000000009</v>
      </c>
      <c r="O68">
        <v>36.640520809642943</v>
      </c>
      <c r="P68">
        <v>20.54422499999999</v>
      </c>
      <c r="Q68">
        <v>9.5841389520000018</v>
      </c>
      <c r="R68">
        <v>18.617731920000001</v>
      </c>
      <c r="S68">
        <v>11.59053192</v>
      </c>
      <c r="T68">
        <v>0</v>
      </c>
      <c r="U68">
        <v>62.111966400000014</v>
      </c>
      <c r="V68">
        <v>0</v>
      </c>
      <c r="W68">
        <v>0</v>
      </c>
      <c r="X68">
        <v>64.678258597122294</v>
      </c>
      <c r="Y68">
        <v>0</v>
      </c>
      <c r="Z68">
        <v>0</v>
      </c>
      <c r="AA68">
        <v>6.1704789120000001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22.853400000000004</v>
      </c>
      <c r="AL68">
        <v>1.7337999999999998</v>
      </c>
      <c r="AM68">
        <v>0</v>
      </c>
      <c r="AN68">
        <v>0</v>
      </c>
      <c r="AO68">
        <v>0</v>
      </c>
      <c r="AP68">
        <v>0.50635368000000003</v>
      </c>
      <c r="AQ68">
        <v>20.524900000000002</v>
      </c>
      <c r="AR68">
        <v>6.7882752000000011</v>
      </c>
      <c r="AS68">
        <v>4.7264947200000007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39.364187953613218</v>
      </c>
      <c r="BB68">
        <f t="shared" ref="BB68:BB99" si="1">SUM(B68:AZ68)-BA68</f>
        <v>918.40194730964845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512.08580659999996</v>
      </c>
      <c r="L69">
        <v>6.392496392496394</v>
      </c>
      <c r="M69">
        <v>63.7744</v>
      </c>
      <c r="N69">
        <v>51.881250000000009</v>
      </c>
      <c r="O69">
        <v>36.640520809642943</v>
      </c>
      <c r="P69">
        <v>20.54422499999999</v>
      </c>
      <c r="Q69">
        <v>9.5841389520000018</v>
      </c>
      <c r="R69">
        <v>18.617731920000001</v>
      </c>
      <c r="S69">
        <v>11.59053192</v>
      </c>
      <c r="T69">
        <v>0</v>
      </c>
      <c r="U69">
        <v>62.111966400000014</v>
      </c>
      <c r="V69">
        <v>0</v>
      </c>
      <c r="W69">
        <v>0</v>
      </c>
      <c r="X69">
        <v>64.678258597122294</v>
      </c>
      <c r="Y69">
        <v>0</v>
      </c>
      <c r="Z69">
        <v>0</v>
      </c>
      <c r="AA69">
        <v>6.1704789120000001</v>
      </c>
      <c r="AB69">
        <v>0</v>
      </c>
      <c r="AC69">
        <v>4.2505073279999994</v>
      </c>
      <c r="AD69">
        <v>4.0125470112000006</v>
      </c>
      <c r="AE69">
        <v>6.1984295999999999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22.853400000000004</v>
      </c>
      <c r="AL69">
        <v>1.7337999999999998</v>
      </c>
      <c r="AM69">
        <v>0</v>
      </c>
      <c r="AN69">
        <v>0</v>
      </c>
      <c r="AO69">
        <v>0</v>
      </c>
      <c r="AP69">
        <v>0.50635368000000003</v>
      </c>
      <c r="AQ69">
        <v>21.572980000000005</v>
      </c>
      <c r="AR69">
        <v>6.7882752000000011</v>
      </c>
      <c r="AS69">
        <v>4.6083323519999988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40.349527096578299</v>
      </c>
      <c r="BB69">
        <f t="shared" si="1"/>
        <v>941.39081221788342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512.08580659999996</v>
      </c>
      <c r="L70">
        <v>6.392496392496394</v>
      </c>
      <c r="M70">
        <v>63.7744</v>
      </c>
      <c r="N70">
        <v>51.881250000000009</v>
      </c>
      <c r="O70">
        <v>36.640520809642943</v>
      </c>
      <c r="P70">
        <v>20.54422499999999</v>
      </c>
      <c r="Q70">
        <v>9.5841389520000018</v>
      </c>
      <c r="R70">
        <v>18.617731920000001</v>
      </c>
      <c r="S70">
        <v>11.59053192</v>
      </c>
      <c r="T70">
        <v>0</v>
      </c>
      <c r="U70">
        <v>62.111966400000014</v>
      </c>
      <c r="V70">
        <v>0</v>
      </c>
      <c r="W70">
        <v>0</v>
      </c>
      <c r="X70">
        <v>64.678258597122294</v>
      </c>
      <c r="Y70">
        <v>0</v>
      </c>
      <c r="Z70">
        <v>0</v>
      </c>
      <c r="AA70">
        <v>6.1704789120000001</v>
      </c>
      <c r="AB70">
        <v>0</v>
      </c>
      <c r="AC70">
        <v>4.2505073279999994</v>
      </c>
      <c r="AD70">
        <v>4.0125470112000006</v>
      </c>
      <c r="AE70">
        <v>6.1984295999999999</v>
      </c>
      <c r="AF70">
        <v>4.4427500000000002</v>
      </c>
      <c r="AG70">
        <v>30.427875359999991</v>
      </c>
      <c r="AH70">
        <v>20.546566559999999</v>
      </c>
      <c r="AI70">
        <v>0</v>
      </c>
      <c r="AJ70">
        <v>0</v>
      </c>
      <c r="AK70">
        <v>22.853400000000004</v>
      </c>
      <c r="AL70">
        <v>1.7337999999999998</v>
      </c>
      <c r="AM70">
        <v>0</v>
      </c>
      <c r="AN70">
        <v>0</v>
      </c>
      <c r="AO70">
        <v>0</v>
      </c>
      <c r="AP70">
        <v>0.50635368000000003</v>
      </c>
      <c r="AQ70">
        <v>32.359470000000002</v>
      </c>
      <c r="AR70">
        <v>6.7882752000000011</v>
      </c>
      <c r="AS70">
        <v>4.6083323519999988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41.215083713460842</v>
      </c>
      <c r="BB70">
        <f t="shared" si="1"/>
        <v>961.58502888100088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512.08580659999996</v>
      </c>
      <c r="L71">
        <v>6.392496392496394</v>
      </c>
      <c r="M71">
        <v>63.7744</v>
      </c>
      <c r="N71">
        <v>51.881250000000009</v>
      </c>
      <c r="O71">
        <v>36.640520809642943</v>
      </c>
      <c r="P71">
        <v>20.54422499999999</v>
      </c>
      <c r="Q71">
        <v>9.5841389520000018</v>
      </c>
      <c r="R71">
        <v>18.617731920000001</v>
      </c>
      <c r="S71">
        <v>11.59053192</v>
      </c>
      <c r="T71">
        <v>0</v>
      </c>
      <c r="U71">
        <v>62.111966400000014</v>
      </c>
      <c r="V71">
        <v>0</v>
      </c>
      <c r="W71">
        <v>0</v>
      </c>
      <c r="X71">
        <v>64.678258597122294</v>
      </c>
      <c r="Y71">
        <v>0</v>
      </c>
      <c r="Z71">
        <v>0</v>
      </c>
      <c r="AA71">
        <v>6.1704789120000001</v>
      </c>
      <c r="AB71">
        <v>0</v>
      </c>
      <c r="AC71">
        <v>8.5010146559999988</v>
      </c>
      <c r="AD71">
        <v>8.0250940224000011</v>
      </c>
      <c r="AE71">
        <v>6.1984295999999999</v>
      </c>
      <c r="AF71">
        <v>6.1515000000000013</v>
      </c>
      <c r="AG71">
        <v>30.427875359999991</v>
      </c>
      <c r="AH71">
        <v>30.819849840000003</v>
      </c>
      <c r="AI71">
        <v>0</v>
      </c>
      <c r="AJ71">
        <v>0</v>
      </c>
      <c r="AK71">
        <v>22.853400000000004</v>
      </c>
      <c r="AL71">
        <v>1.7337999999999998</v>
      </c>
      <c r="AM71">
        <v>0</v>
      </c>
      <c r="AN71">
        <v>0</v>
      </c>
      <c r="AO71">
        <v>0</v>
      </c>
      <c r="AP71">
        <v>1.6315840800000001</v>
      </c>
      <c r="AQ71">
        <v>43.145960000000009</v>
      </c>
      <c r="AR71">
        <v>6.7882752000000011</v>
      </c>
      <c r="AS71">
        <v>4.6083323519999988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42.53672789034097</v>
      </c>
      <c r="BB71">
        <f t="shared" si="1"/>
        <v>992.42019272332061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512.08580659999996</v>
      </c>
      <c r="L72">
        <v>6.392496392496394</v>
      </c>
      <c r="M72">
        <v>63.7744</v>
      </c>
      <c r="N72">
        <v>51.881250000000009</v>
      </c>
      <c r="O72">
        <v>36.640520809642943</v>
      </c>
      <c r="P72">
        <v>20.54422499999999</v>
      </c>
      <c r="Q72">
        <v>9.5841389520000018</v>
      </c>
      <c r="R72">
        <v>18.617731920000001</v>
      </c>
      <c r="S72">
        <v>11.59053192</v>
      </c>
      <c r="T72">
        <v>0</v>
      </c>
      <c r="U72">
        <v>62.111966400000014</v>
      </c>
      <c r="V72">
        <v>0</v>
      </c>
      <c r="W72">
        <v>0</v>
      </c>
      <c r="X72">
        <v>64.678258597122294</v>
      </c>
      <c r="Y72">
        <v>0</v>
      </c>
      <c r="Z72">
        <v>2.8784289599999999</v>
      </c>
      <c r="AA72">
        <v>8.674199999999999</v>
      </c>
      <c r="AB72">
        <v>0</v>
      </c>
      <c r="AC72">
        <v>8.5010146559999988</v>
      </c>
      <c r="AD72">
        <v>12.009792239999998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22.853400000000004</v>
      </c>
      <c r="AL72">
        <v>17.338000000000001</v>
      </c>
      <c r="AM72">
        <v>0</v>
      </c>
      <c r="AN72">
        <v>0</v>
      </c>
      <c r="AO72">
        <v>0</v>
      </c>
      <c r="AP72">
        <v>0.50635368000000003</v>
      </c>
      <c r="AQ72">
        <v>43.145960000000009</v>
      </c>
      <c r="AR72">
        <v>7.7580288000000008</v>
      </c>
      <c r="AS72">
        <v>4.6083323519999988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44.532420799480391</v>
      </c>
      <c r="BB72">
        <f t="shared" si="1"/>
        <v>1038.9814873597811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512.08580659999996</v>
      </c>
      <c r="L73">
        <v>6.392496392496394</v>
      </c>
      <c r="M73">
        <v>63.7744</v>
      </c>
      <c r="N73">
        <v>51.881250000000009</v>
      </c>
      <c r="O73">
        <v>36.640520809642943</v>
      </c>
      <c r="P73">
        <v>20.54422499999999</v>
      </c>
      <c r="Q73">
        <v>9.5841389520000018</v>
      </c>
      <c r="R73">
        <v>18.617731920000001</v>
      </c>
      <c r="S73">
        <v>11.59053192</v>
      </c>
      <c r="T73">
        <v>0</v>
      </c>
      <c r="U73">
        <v>62.111966400000014</v>
      </c>
      <c r="V73">
        <v>0</v>
      </c>
      <c r="W73">
        <v>0</v>
      </c>
      <c r="X73">
        <v>64.678258597122294</v>
      </c>
      <c r="Y73">
        <v>0</v>
      </c>
      <c r="Z73">
        <v>5.7568579199999999</v>
      </c>
      <c r="AA73">
        <v>12.340957823999998</v>
      </c>
      <c r="AB73">
        <v>5.784281567999999</v>
      </c>
      <c r="AC73">
        <v>8.5010146559999988</v>
      </c>
      <c r="AD73">
        <v>12.009792239999998</v>
      </c>
      <c r="AE73">
        <v>21.7125353952</v>
      </c>
      <c r="AF73">
        <v>21.188500000000001</v>
      </c>
      <c r="AG73">
        <v>30.427875359999991</v>
      </c>
      <c r="AH73">
        <v>41.093133119999997</v>
      </c>
      <c r="AI73">
        <v>7.2683208000000015</v>
      </c>
      <c r="AJ73">
        <v>0</v>
      </c>
      <c r="AK73">
        <v>22.853400000000004</v>
      </c>
      <c r="AL73">
        <v>39.877399999999994</v>
      </c>
      <c r="AM73">
        <v>0</v>
      </c>
      <c r="AN73">
        <v>0</v>
      </c>
      <c r="AO73">
        <v>0</v>
      </c>
      <c r="AP73">
        <v>0.50635368000000003</v>
      </c>
      <c r="AQ73">
        <v>43.145960000000009</v>
      </c>
      <c r="AR73">
        <v>7.7580288000000008</v>
      </c>
      <c r="AS73">
        <v>4.6083323519999988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46.966368852513099</v>
      </c>
      <c r="BB73">
        <f t="shared" si="1"/>
        <v>1095.7677014539486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512.08580659999996</v>
      </c>
      <c r="L74">
        <v>6.2914862914862928</v>
      </c>
      <c r="M74">
        <v>63.7744</v>
      </c>
      <c r="N74">
        <v>51.881250000000009</v>
      </c>
      <c r="O74">
        <v>36.640520809642943</v>
      </c>
      <c r="P74">
        <v>20.54422499999999</v>
      </c>
      <c r="Q74">
        <v>9.5841389520000018</v>
      </c>
      <c r="R74">
        <v>18.617731920000001</v>
      </c>
      <c r="S74">
        <v>11.59053192</v>
      </c>
      <c r="T74">
        <v>0</v>
      </c>
      <c r="U74">
        <v>62.111966400000014</v>
      </c>
      <c r="V74">
        <v>0</v>
      </c>
      <c r="W74">
        <v>0</v>
      </c>
      <c r="X74">
        <v>64.678258597122294</v>
      </c>
      <c r="Y74">
        <v>0</v>
      </c>
      <c r="Z74">
        <v>5.7568579199999999</v>
      </c>
      <c r="AA74">
        <v>12.340957823999998</v>
      </c>
      <c r="AB74">
        <v>11.568563136</v>
      </c>
      <c r="AC74">
        <v>8.5010146559999988</v>
      </c>
      <c r="AD74">
        <v>12.009792239999998</v>
      </c>
      <c r="AE74">
        <v>21.7125353952</v>
      </c>
      <c r="AF74">
        <v>21.188500000000001</v>
      </c>
      <c r="AG74">
        <v>30.427875359999991</v>
      </c>
      <c r="AH74">
        <v>41.093133119999997</v>
      </c>
      <c r="AI74">
        <v>7.2683208000000015</v>
      </c>
      <c r="AJ74">
        <v>0</v>
      </c>
      <c r="AK74">
        <v>22.853400000000004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43.145960000000009</v>
      </c>
      <c r="AR74">
        <v>7.7580288000000008</v>
      </c>
      <c r="AS74">
        <v>4.6083323519999988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47.1999510269616</v>
      </c>
      <c r="BB74">
        <f t="shared" si="1"/>
        <v>1101.2173907464901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512.08580659999996</v>
      </c>
      <c r="L75">
        <v>6.3203463203463208</v>
      </c>
      <c r="M75">
        <v>63.7744</v>
      </c>
      <c r="N75">
        <v>51.881250000000009</v>
      </c>
      <c r="O75">
        <v>36.640520809642943</v>
      </c>
      <c r="P75">
        <v>20.54422499999999</v>
      </c>
      <c r="Q75">
        <v>9.5841389520000018</v>
      </c>
      <c r="R75">
        <v>18.617731920000001</v>
      </c>
      <c r="S75">
        <v>11.59053192</v>
      </c>
      <c r="T75">
        <v>0</v>
      </c>
      <c r="U75">
        <v>62.111966400000014</v>
      </c>
      <c r="V75">
        <v>0</v>
      </c>
      <c r="W75">
        <v>0</v>
      </c>
      <c r="X75">
        <v>64.678258597122294</v>
      </c>
      <c r="Y75">
        <v>0</v>
      </c>
      <c r="Z75">
        <v>5.7568579199999999</v>
      </c>
      <c r="AA75">
        <v>12.340957823999998</v>
      </c>
      <c r="AB75">
        <v>11.568563136</v>
      </c>
      <c r="AC75">
        <v>8.5010146559999988</v>
      </c>
      <c r="AD75">
        <v>12.009792239999998</v>
      </c>
      <c r="AE75">
        <v>21.7125353952</v>
      </c>
      <c r="AF75">
        <v>21.188500000000001</v>
      </c>
      <c r="AG75">
        <v>30.427875359999991</v>
      </c>
      <c r="AH75">
        <v>41.093133119999997</v>
      </c>
      <c r="AI75">
        <v>7.2683208000000015</v>
      </c>
      <c r="AJ75">
        <v>0</v>
      </c>
      <c r="AK75">
        <v>22.853400000000004</v>
      </c>
      <c r="AL75">
        <v>39.877399999999994</v>
      </c>
      <c r="AM75">
        <v>0</v>
      </c>
      <c r="AN75">
        <v>0</v>
      </c>
      <c r="AO75">
        <v>0</v>
      </c>
      <c r="AP75">
        <v>0.50635368000000003</v>
      </c>
      <c r="AQ75">
        <v>43.145960000000009</v>
      </c>
      <c r="AR75">
        <v>7.7580288000000008</v>
      </c>
      <c r="AS75">
        <v>4.6083323519999988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47.201137174147746</v>
      </c>
      <c r="BB75">
        <f t="shared" si="1"/>
        <v>1101.2450646281638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512.08580659999996</v>
      </c>
      <c r="L76">
        <v>6.3347763347763362</v>
      </c>
      <c r="M76">
        <v>63.7744</v>
      </c>
      <c r="N76">
        <v>51.881250000000009</v>
      </c>
      <c r="O76">
        <v>36.640520809642943</v>
      </c>
      <c r="P76">
        <v>20.54422499999999</v>
      </c>
      <c r="Q76">
        <v>9.5841389520000018</v>
      </c>
      <c r="R76">
        <v>18.617731920000001</v>
      </c>
      <c r="S76">
        <v>11.59053192</v>
      </c>
      <c r="T76">
        <v>0</v>
      </c>
      <c r="U76">
        <v>62.111966400000014</v>
      </c>
      <c r="V76">
        <v>0</v>
      </c>
      <c r="W76">
        <v>0</v>
      </c>
      <c r="X76">
        <v>64.678258597122294</v>
      </c>
      <c r="Y76">
        <v>0</v>
      </c>
      <c r="Z76">
        <v>5.7568579199999999</v>
      </c>
      <c r="AA76">
        <v>12.340957823999998</v>
      </c>
      <c r="AB76">
        <v>11.568563136</v>
      </c>
      <c r="AC76">
        <v>8.5010146559999988</v>
      </c>
      <c r="AD76">
        <v>12.009792239999998</v>
      </c>
      <c r="AE76">
        <v>12.396859200000002</v>
      </c>
      <c r="AF76">
        <v>21.188500000000001</v>
      </c>
      <c r="AG76">
        <v>30.427875359999991</v>
      </c>
      <c r="AH76">
        <v>41.093133119999997</v>
      </c>
      <c r="AI76">
        <v>7.2683208000000015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43.145960000000009</v>
      </c>
      <c r="AR76">
        <v>7.7580288000000008</v>
      </c>
      <c r="AS76">
        <v>4.6083323519999988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46.818856330140804</v>
      </c>
      <c r="BB76">
        <f t="shared" si="1"/>
        <v>1092.3260992914009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512.08580659999996</v>
      </c>
      <c r="L77">
        <v>6.3347763347763362</v>
      </c>
      <c r="M77">
        <v>63.7744</v>
      </c>
      <c r="N77">
        <v>51.881250000000009</v>
      </c>
      <c r="O77">
        <v>36.640520809642943</v>
      </c>
      <c r="P77">
        <v>20.54422499999999</v>
      </c>
      <c r="Q77">
        <v>9.5841389520000018</v>
      </c>
      <c r="R77">
        <v>18.617731920000001</v>
      </c>
      <c r="S77">
        <v>11.59053192</v>
      </c>
      <c r="T77">
        <v>0</v>
      </c>
      <c r="U77">
        <v>62.111966400000014</v>
      </c>
      <c r="V77">
        <v>0</v>
      </c>
      <c r="W77">
        <v>0</v>
      </c>
      <c r="X77">
        <v>64.678258597122294</v>
      </c>
      <c r="Y77">
        <v>0</v>
      </c>
      <c r="Z77">
        <v>5.7568579199999999</v>
      </c>
      <c r="AA77">
        <v>12.340957823999998</v>
      </c>
      <c r="AB77">
        <v>11.568563136</v>
      </c>
      <c r="AC77">
        <v>8.5010146559999988</v>
      </c>
      <c r="AD77">
        <v>12.009792239999998</v>
      </c>
      <c r="AE77">
        <v>12.396859200000002</v>
      </c>
      <c r="AF77">
        <v>21.188500000000001</v>
      </c>
      <c r="AG77">
        <v>30.427875359999991</v>
      </c>
      <c r="AH77">
        <v>41.093133119999997</v>
      </c>
      <c r="AI77">
        <v>7.2683208000000015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43.145960000000009</v>
      </c>
      <c r="AR77">
        <v>7.7580288000000008</v>
      </c>
      <c r="AS77">
        <v>4.6083323519999988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46.818856330140804</v>
      </c>
      <c r="BB77">
        <f t="shared" si="1"/>
        <v>1092.3260992914009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512.08580659999996</v>
      </c>
      <c r="L78">
        <v>6.392496392496394</v>
      </c>
      <c r="M78">
        <v>63.7744</v>
      </c>
      <c r="N78">
        <v>51.881250000000009</v>
      </c>
      <c r="O78">
        <v>36.640520809642943</v>
      </c>
      <c r="P78">
        <v>20.54422499999999</v>
      </c>
      <c r="Q78">
        <v>9.5841389520000018</v>
      </c>
      <c r="R78">
        <v>18.617731920000001</v>
      </c>
      <c r="S78">
        <v>11.59053192</v>
      </c>
      <c r="T78">
        <v>0</v>
      </c>
      <c r="U78">
        <v>62.111966400000014</v>
      </c>
      <c r="V78">
        <v>0</v>
      </c>
      <c r="W78">
        <v>0</v>
      </c>
      <c r="X78">
        <v>64.678258597122294</v>
      </c>
      <c r="Y78">
        <v>0</v>
      </c>
      <c r="Z78">
        <v>5.7568579199999999</v>
      </c>
      <c r="AA78">
        <v>12.340957823999998</v>
      </c>
      <c r="AB78">
        <v>11.568563136</v>
      </c>
      <c r="AC78">
        <v>8.5010146559999988</v>
      </c>
      <c r="AD78">
        <v>12.009792239999998</v>
      </c>
      <c r="AE78">
        <v>6.1984295999999999</v>
      </c>
      <c r="AF78">
        <v>21.188500000000001</v>
      </c>
      <c r="AG78">
        <v>30.427875359999991</v>
      </c>
      <c r="AH78">
        <v>41.093133119999997</v>
      </c>
      <c r="AI78">
        <v>7.2683208000000015</v>
      </c>
      <c r="AJ78">
        <v>0</v>
      </c>
      <c r="AK78">
        <v>22.853400000000004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43.145960000000009</v>
      </c>
      <c r="AR78">
        <v>7.7580288000000008</v>
      </c>
      <c r="AS78">
        <v>10.752775488000001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46.819009786113099</v>
      </c>
      <c r="BB78">
        <f t="shared" si="1"/>
        <v>1092.3296794291487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512.08580659999996</v>
      </c>
      <c r="L79">
        <v>6.392496392496394</v>
      </c>
      <c r="M79">
        <v>63.7744</v>
      </c>
      <c r="N79">
        <v>51.881250000000009</v>
      </c>
      <c r="O79">
        <v>36.640520809642943</v>
      </c>
      <c r="P79">
        <v>20.54422499999999</v>
      </c>
      <c r="Q79">
        <v>9.5841389520000018</v>
      </c>
      <c r="R79">
        <v>18.617731920000001</v>
      </c>
      <c r="S79">
        <v>11.59053192</v>
      </c>
      <c r="T79">
        <v>0</v>
      </c>
      <c r="U79">
        <v>62.111966400000014</v>
      </c>
      <c r="V79">
        <v>0</v>
      </c>
      <c r="W79">
        <v>0</v>
      </c>
      <c r="X79">
        <v>64.678258597122294</v>
      </c>
      <c r="Y79">
        <v>0</v>
      </c>
      <c r="Z79">
        <v>5.7568579199999999</v>
      </c>
      <c r="AA79">
        <v>12.340957823999998</v>
      </c>
      <c r="AB79">
        <v>11.568563136</v>
      </c>
      <c r="AC79">
        <v>8.5010146559999988</v>
      </c>
      <c r="AD79">
        <v>12.009792239999998</v>
      </c>
      <c r="AE79">
        <v>6.1984295999999999</v>
      </c>
      <c r="AF79">
        <v>6.2881999999999989</v>
      </c>
      <c r="AG79">
        <v>30.427875359999991</v>
      </c>
      <c r="AH79">
        <v>41.093133119999997</v>
      </c>
      <c r="AI79">
        <v>1.1182032</v>
      </c>
      <c r="AJ79">
        <v>0</v>
      </c>
      <c r="AK79">
        <v>22.853400000000004</v>
      </c>
      <c r="AL79">
        <v>17.338000000000001</v>
      </c>
      <c r="AM79">
        <v>0</v>
      </c>
      <c r="AN79">
        <v>0</v>
      </c>
      <c r="AO79">
        <v>0</v>
      </c>
      <c r="AP79">
        <v>0.50635368000000003</v>
      </c>
      <c r="AQ79">
        <v>43.145960000000009</v>
      </c>
      <c r="AR79">
        <v>7.7580288000000008</v>
      </c>
      <c r="AS79">
        <v>10.752775488000001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45.027468064613856</v>
      </c>
      <c r="BB79">
        <f t="shared" si="1"/>
        <v>1050.5314035506478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512.08580659999996</v>
      </c>
      <c r="L80">
        <v>6.392496392496394</v>
      </c>
      <c r="M80">
        <v>63.7744</v>
      </c>
      <c r="N80">
        <v>51.881250000000009</v>
      </c>
      <c r="O80">
        <v>36.640520809642943</v>
      </c>
      <c r="P80">
        <v>20.54422499999999</v>
      </c>
      <c r="Q80">
        <v>9.5841389520000018</v>
      </c>
      <c r="R80">
        <v>18.617731920000001</v>
      </c>
      <c r="S80">
        <v>11.59053192</v>
      </c>
      <c r="T80">
        <v>0</v>
      </c>
      <c r="U80">
        <v>62.111966400000014</v>
      </c>
      <c r="V80">
        <v>0</v>
      </c>
      <c r="W80">
        <v>0</v>
      </c>
      <c r="X80">
        <v>64.678258597122294</v>
      </c>
      <c r="Y80">
        <v>0</v>
      </c>
      <c r="Z80">
        <v>5.7568579199999999</v>
      </c>
      <c r="AA80">
        <v>12.340957823999998</v>
      </c>
      <c r="AB80">
        <v>11.568563136</v>
      </c>
      <c r="AC80">
        <v>4.2505073279999994</v>
      </c>
      <c r="AD80">
        <v>12.009792239999998</v>
      </c>
      <c r="AE80">
        <v>1.6904808000000002</v>
      </c>
      <c r="AF80">
        <v>6.1515000000000013</v>
      </c>
      <c r="AG80">
        <v>30.427875359999991</v>
      </c>
      <c r="AH80">
        <v>41.093133119999997</v>
      </c>
      <c r="AI80">
        <v>0</v>
      </c>
      <c r="AJ80">
        <v>0</v>
      </c>
      <c r="AK80">
        <v>22.853400000000004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43.145960000000009</v>
      </c>
      <c r="AR80">
        <v>7.7580288000000008</v>
      </c>
      <c r="AS80">
        <v>10.752775488000001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44.223993698365732</v>
      </c>
      <c r="BB80">
        <f t="shared" si="1"/>
        <v>1031.7856185888957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512.08580659999996</v>
      </c>
      <c r="L81">
        <v>6.392496392496394</v>
      </c>
      <c r="M81">
        <v>63.7744</v>
      </c>
      <c r="N81">
        <v>51.881250000000009</v>
      </c>
      <c r="O81">
        <v>36.640520809642943</v>
      </c>
      <c r="P81">
        <v>20.54422499999999</v>
      </c>
      <c r="Q81">
        <v>9.5841389520000018</v>
      </c>
      <c r="R81">
        <v>18.617731920000001</v>
      </c>
      <c r="S81">
        <v>11.59053192</v>
      </c>
      <c r="T81">
        <v>0</v>
      </c>
      <c r="U81">
        <v>62.111966400000014</v>
      </c>
      <c r="V81">
        <v>0</v>
      </c>
      <c r="W81">
        <v>0</v>
      </c>
      <c r="X81">
        <v>64.678258597122294</v>
      </c>
      <c r="Y81">
        <v>0</v>
      </c>
      <c r="Z81">
        <v>5.7568579199999999</v>
      </c>
      <c r="AA81">
        <v>12.340957823999998</v>
      </c>
      <c r="AB81">
        <v>5.784281567999999</v>
      </c>
      <c r="AC81">
        <v>4.2505073279999994</v>
      </c>
      <c r="AD81">
        <v>12.009792239999998</v>
      </c>
      <c r="AE81">
        <v>1.6904808000000002</v>
      </c>
      <c r="AF81">
        <v>6.1515000000000013</v>
      </c>
      <c r="AG81">
        <v>30.427875359999991</v>
      </c>
      <c r="AH81">
        <v>30.819849840000003</v>
      </c>
      <c r="AI81">
        <v>0</v>
      </c>
      <c r="AJ81">
        <v>0</v>
      </c>
      <c r="AK81">
        <v>22.853400000000004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43.145960000000009</v>
      </c>
      <c r="AR81">
        <v>3.8790144000000004</v>
      </c>
      <c r="AS81">
        <v>10.752775488000001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43.404600657565737</v>
      </c>
      <c r="BB81">
        <f t="shared" si="1"/>
        <v>1012.6684323816959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512.08580659999996</v>
      </c>
      <c r="L82">
        <v>6.392496392496394</v>
      </c>
      <c r="M82">
        <v>63.7744</v>
      </c>
      <c r="N82">
        <v>51.881250000000009</v>
      </c>
      <c r="O82">
        <v>36.640520809642943</v>
      </c>
      <c r="P82">
        <v>20.54422499999999</v>
      </c>
      <c r="Q82">
        <v>9.5841389520000018</v>
      </c>
      <c r="R82">
        <v>18.617731920000001</v>
      </c>
      <c r="S82">
        <v>11.59053192</v>
      </c>
      <c r="T82">
        <v>0</v>
      </c>
      <c r="U82">
        <v>62.111966400000014</v>
      </c>
      <c r="V82">
        <v>0</v>
      </c>
      <c r="W82">
        <v>0</v>
      </c>
      <c r="X82">
        <v>64.678258597122294</v>
      </c>
      <c r="Y82">
        <v>0</v>
      </c>
      <c r="Z82">
        <v>5.7568579199999999</v>
      </c>
      <c r="AA82">
        <v>12.340957823999998</v>
      </c>
      <c r="AB82">
        <v>5.784281567999999</v>
      </c>
      <c r="AC82">
        <v>1.5659763840000001</v>
      </c>
      <c r="AD82">
        <v>8.0250940224000011</v>
      </c>
      <c r="AE82">
        <v>1.6904808000000002</v>
      </c>
      <c r="AF82">
        <v>6.1515000000000013</v>
      </c>
      <c r="AG82">
        <v>30.427875359999991</v>
      </c>
      <c r="AH82">
        <v>14.682060719999999</v>
      </c>
      <c r="AI82">
        <v>0</v>
      </c>
      <c r="AJ82">
        <v>0</v>
      </c>
      <c r="AK82">
        <v>22.853400000000004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43.145960000000009</v>
      </c>
      <c r="AR82">
        <v>3.8790144000000004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42.219552095965732</v>
      </c>
      <c r="BB82">
        <f t="shared" si="1"/>
        <v>985.02018189369585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512.08580659999996</v>
      </c>
      <c r="L83">
        <v>6.392496392496394</v>
      </c>
      <c r="M83">
        <v>63.7744</v>
      </c>
      <c r="N83">
        <v>51.881250000000009</v>
      </c>
      <c r="O83">
        <v>36.640520809642943</v>
      </c>
      <c r="P83">
        <v>20.54422499999999</v>
      </c>
      <c r="Q83">
        <v>9.5841389520000018</v>
      </c>
      <c r="R83">
        <v>18.617731920000001</v>
      </c>
      <c r="S83">
        <v>11.59053192</v>
      </c>
      <c r="T83">
        <v>0</v>
      </c>
      <c r="U83">
        <v>62.111966400000014</v>
      </c>
      <c r="V83">
        <v>0</v>
      </c>
      <c r="W83">
        <v>0</v>
      </c>
      <c r="X83">
        <v>64.678258597122294</v>
      </c>
      <c r="Y83">
        <v>0</v>
      </c>
      <c r="Z83">
        <v>5.7974399999999999</v>
      </c>
      <c r="AA83">
        <v>12.340957823999998</v>
      </c>
      <c r="AB83">
        <v>5.784281567999999</v>
      </c>
      <c r="AC83">
        <v>0</v>
      </c>
      <c r="AD83">
        <v>4.0125470112000006</v>
      </c>
      <c r="AE83">
        <v>1.6904808000000002</v>
      </c>
      <c r="AF83">
        <v>6.1515000000000013</v>
      </c>
      <c r="AG83">
        <v>30.427875359999991</v>
      </c>
      <c r="AH83">
        <v>8.3184480000000018</v>
      </c>
      <c r="AI83">
        <v>0</v>
      </c>
      <c r="AJ83">
        <v>0</v>
      </c>
      <c r="AK83">
        <v>22.853400000000004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43.145960000000009</v>
      </c>
      <c r="AR83">
        <v>3.8790144000000004</v>
      </c>
      <c r="AS83">
        <v>4.6083323519999988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41.725541692765731</v>
      </c>
      <c r="BB83">
        <f t="shared" si="1"/>
        <v>973.49447589369595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512.08580659999996</v>
      </c>
      <c r="L84">
        <v>6.392496392496394</v>
      </c>
      <c r="M84">
        <v>63.7744</v>
      </c>
      <c r="N84">
        <v>51.881250000000009</v>
      </c>
      <c r="O84">
        <v>36.640520809642943</v>
      </c>
      <c r="P84">
        <v>20.54422499999999</v>
      </c>
      <c r="Q84">
        <v>9.5841389520000018</v>
      </c>
      <c r="R84">
        <v>18.617731920000001</v>
      </c>
      <c r="S84">
        <v>11.59053192</v>
      </c>
      <c r="T84">
        <v>0</v>
      </c>
      <c r="U84">
        <v>62.111966400000014</v>
      </c>
      <c r="V84">
        <v>0</v>
      </c>
      <c r="W84">
        <v>0</v>
      </c>
      <c r="X84">
        <v>64.678258597122294</v>
      </c>
      <c r="Y84">
        <v>0</v>
      </c>
      <c r="Z84">
        <v>2.89872</v>
      </c>
      <c r="AA84">
        <v>12.340957823999998</v>
      </c>
      <c r="AB84">
        <v>5.784281567999999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0</v>
      </c>
      <c r="AI84">
        <v>0</v>
      </c>
      <c r="AJ84">
        <v>0</v>
      </c>
      <c r="AK84">
        <v>22.853400000000004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43.145960000000009</v>
      </c>
      <c r="AR84">
        <v>3.8790144000000004</v>
      </c>
      <c r="AS84">
        <v>4.6083323519999988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41.099600440765741</v>
      </c>
      <c r="BB84">
        <f t="shared" si="1"/>
        <v>958.890702134496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512.08580659999996</v>
      </c>
      <c r="L85">
        <v>6.392496392496394</v>
      </c>
      <c r="M85">
        <v>63.7744</v>
      </c>
      <c r="N85">
        <v>51.881250000000009</v>
      </c>
      <c r="O85">
        <v>36.640520809642943</v>
      </c>
      <c r="P85">
        <v>20.54422499999999</v>
      </c>
      <c r="Q85">
        <v>9.5841389520000018</v>
      </c>
      <c r="R85">
        <v>18.617731920000001</v>
      </c>
      <c r="S85">
        <v>11.59053192</v>
      </c>
      <c r="T85">
        <v>0</v>
      </c>
      <c r="U85">
        <v>62.111966400000014</v>
      </c>
      <c r="V85">
        <v>0</v>
      </c>
      <c r="W85">
        <v>0</v>
      </c>
      <c r="X85">
        <v>64.678258597122294</v>
      </c>
      <c r="Y85">
        <v>0</v>
      </c>
      <c r="Z85">
        <v>0</v>
      </c>
      <c r="AA85">
        <v>12.340957823999998</v>
      </c>
      <c r="AB85">
        <v>5.784281567999999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0</v>
      </c>
      <c r="AI85">
        <v>0</v>
      </c>
      <c r="AJ85">
        <v>0</v>
      </c>
      <c r="AK85">
        <v>22.853400000000004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43.145960000000009</v>
      </c>
      <c r="AR85">
        <v>17.455564800000001</v>
      </c>
      <c r="AS85">
        <v>4.6083323519999988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41.538459182365742</v>
      </c>
      <c r="BB85">
        <f t="shared" si="1"/>
        <v>969.12967379289603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512.08580659999996</v>
      </c>
      <c r="L86">
        <v>6.392496392496394</v>
      </c>
      <c r="M86">
        <v>63.7744</v>
      </c>
      <c r="N86">
        <v>51.881250000000009</v>
      </c>
      <c r="O86">
        <v>36.640520809642943</v>
      </c>
      <c r="P86">
        <v>20.54422499999999</v>
      </c>
      <c r="Q86">
        <v>9.5841389520000018</v>
      </c>
      <c r="R86">
        <v>18.617731920000001</v>
      </c>
      <c r="S86">
        <v>11.59053192</v>
      </c>
      <c r="T86">
        <v>0</v>
      </c>
      <c r="U86">
        <v>62.111966400000014</v>
      </c>
      <c r="V86">
        <v>0</v>
      </c>
      <c r="W86">
        <v>0</v>
      </c>
      <c r="X86">
        <v>64.678258597122294</v>
      </c>
      <c r="Y86">
        <v>0</v>
      </c>
      <c r="Z86">
        <v>0</v>
      </c>
      <c r="AA86">
        <v>8.674199999999999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0</v>
      </c>
      <c r="AI86">
        <v>0</v>
      </c>
      <c r="AJ86">
        <v>0</v>
      </c>
      <c r="AK86">
        <v>22.853400000000004</v>
      </c>
      <c r="AL86">
        <v>7.8020999999999994</v>
      </c>
      <c r="AM86">
        <v>0</v>
      </c>
      <c r="AN86">
        <v>0</v>
      </c>
      <c r="AO86">
        <v>0</v>
      </c>
      <c r="AP86">
        <v>0.73139975999999995</v>
      </c>
      <c r="AQ86">
        <v>32.359470000000002</v>
      </c>
      <c r="AR86">
        <v>17.455564800000001</v>
      </c>
      <c r="AS86">
        <v>4.6083323519999988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40.715946361483205</v>
      </c>
      <c r="BB86">
        <f t="shared" si="1"/>
        <v>949.93970330177854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512.08580659999996</v>
      </c>
      <c r="L87">
        <v>6.392496392496394</v>
      </c>
      <c r="M87">
        <v>63.7744</v>
      </c>
      <c r="N87">
        <v>51.881250000000009</v>
      </c>
      <c r="O87">
        <v>36.640520809642943</v>
      </c>
      <c r="P87">
        <v>20.54422499999999</v>
      </c>
      <c r="Q87">
        <v>9.5841389520000018</v>
      </c>
      <c r="R87">
        <v>18.617731920000001</v>
      </c>
      <c r="S87">
        <v>11.59053192</v>
      </c>
      <c r="T87">
        <v>0</v>
      </c>
      <c r="U87">
        <v>62.111966400000014</v>
      </c>
      <c r="V87">
        <v>0</v>
      </c>
      <c r="W87">
        <v>0</v>
      </c>
      <c r="X87">
        <v>64.678258597122294</v>
      </c>
      <c r="Y87">
        <v>0</v>
      </c>
      <c r="Z87">
        <v>0</v>
      </c>
      <c r="AA87">
        <v>6.176030400000001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22.853400000000004</v>
      </c>
      <c r="AL87">
        <v>7.8020999999999994</v>
      </c>
      <c r="AM87">
        <v>0</v>
      </c>
      <c r="AN87">
        <v>0</v>
      </c>
      <c r="AO87">
        <v>0</v>
      </c>
      <c r="AP87">
        <v>0.73139975999999995</v>
      </c>
      <c r="AQ87">
        <v>21.572980000000005</v>
      </c>
      <c r="AR87">
        <v>3.8790144000000004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39.709080219000668</v>
      </c>
      <c r="BB87">
        <f t="shared" si="1"/>
        <v>926.44860680426086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512.08580659999996</v>
      </c>
      <c r="L88">
        <v>4.545454545454545</v>
      </c>
      <c r="M88">
        <v>63.7744</v>
      </c>
      <c r="N88">
        <v>51.881250000000009</v>
      </c>
      <c r="O88">
        <v>36.640520809642943</v>
      </c>
      <c r="P88">
        <v>20.54422499999999</v>
      </c>
      <c r="Q88">
        <v>9.5841389520000018</v>
      </c>
      <c r="R88">
        <v>18.617731920000001</v>
      </c>
      <c r="S88">
        <v>11.59053192</v>
      </c>
      <c r="T88">
        <v>0</v>
      </c>
      <c r="U88">
        <v>62.111966400000014</v>
      </c>
      <c r="V88">
        <v>0</v>
      </c>
      <c r="W88">
        <v>0</v>
      </c>
      <c r="X88">
        <v>64.678258597122294</v>
      </c>
      <c r="Y88">
        <v>0</v>
      </c>
      <c r="Z88">
        <v>0</v>
      </c>
      <c r="AA88">
        <v>6.176030400000001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0.73139975999999995</v>
      </c>
      <c r="AQ88">
        <v>10.786490000000002</v>
      </c>
      <c r="AR88">
        <v>3.8790144000000004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39.189842129404703</v>
      </c>
      <c r="BB88">
        <f t="shared" si="1"/>
        <v>914.33431304681494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512.08580659999996</v>
      </c>
      <c r="L89">
        <v>4.4011544011544013</v>
      </c>
      <c r="M89">
        <v>63.7744</v>
      </c>
      <c r="N89">
        <v>51.881250000000009</v>
      </c>
      <c r="O89">
        <v>36.640520809642943</v>
      </c>
      <c r="P89">
        <v>20.54422499999999</v>
      </c>
      <c r="Q89">
        <v>9.5841389520000018</v>
      </c>
      <c r="R89">
        <v>18.617731920000001</v>
      </c>
      <c r="S89">
        <v>11.59053192</v>
      </c>
      <c r="T89">
        <v>0</v>
      </c>
      <c r="U89">
        <v>62.111966400000014</v>
      </c>
      <c r="V89">
        <v>0</v>
      </c>
      <c r="W89">
        <v>0</v>
      </c>
      <c r="X89">
        <v>64.678258597122294</v>
      </c>
      <c r="Y89">
        <v>0</v>
      </c>
      <c r="Z89">
        <v>0</v>
      </c>
      <c r="AA89">
        <v>6.176030400000001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0.73139975999999995</v>
      </c>
      <c r="AQ89">
        <v>0</v>
      </c>
      <c r="AR89">
        <v>3.8790144000000004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38.740586723791431</v>
      </c>
      <c r="BB89">
        <f t="shared" si="1"/>
        <v>903.85277830812811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512.08580659999996</v>
      </c>
      <c r="L90">
        <v>3.9682539682539693</v>
      </c>
      <c r="M90">
        <v>63.7744</v>
      </c>
      <c r="N90">
        <v>51.881250000000009</v>
      </c>
      <c r="O90">
        <v>36.640520809642943</v>
      </c>
      <c r="P90">
        <v>20.54422499999999</v>
      </c>
      <c r="Q90">
        <v>9.5841389520000018</v>
      </c>
      <c r="R90">
        <v>18.617731920000001</v>
      </c>
      <c r="S90">
        <v>11.59053192</v>
      </c>
      <c r="T90">
        <v>0</v>
      </c>
      <c r="U90">
        <v>62.111966400000014</v>
      </c>
      <c r="V90">
        <v>0</v>
      </c>
      <c r="W90">
        <v>0</v>
      </c>
      <c r="X90">
        <v>64.678258597122294</v>
      </c>
      <c r="Y90">
        <v>0</v>
      </c>
      <c r="Z90">
        <v>0</v>
      </c>
      <c r="AA90">
        <v>6.176030400000001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0.73139975999999995</v>
      </c>
      <c r="AQ90">
        <v>0</v>
      </c>
      <c r="AR90">
        <v>3.8790144000000004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38.722794515999219</v>
      </c>
      <c r="BB90">
        <f t="shared" si="1"/>
        <v>903.43767008301995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460.28200000000004</v>
      </c>
      <c r="L91">
        <v>3.2852813852813849</v>
      </c>
      <c r="M91">
        <v>63.7744</v>
      </c>
      <c r="N91">
        <v>51.881250000000009</v>
      </c>
      <c r="O91">
        <v>36.640520809642943</v>
      </c>
      <c r="P91">
        <v>20.54422499999999</v>
      </c>
      <c r="Q91">
        <v>6.2374349520000001</v>
      </c>
      <c r="R91">
        <v>14.875778224799999</v>
      </c>
      <c r="S91">
        <v>8.8145740296000028</v>
      </c>
      <c r="T91">
        <v>0</v>
      </c>
      <c r="U91">
        <v>62.111966400000014</v>
      </c>
      <c r="V91">
        <v>0</v>
      </c>
      <c r="W91">
        <v>0</v>
      </c>
      <c r="X91">
        <v>64.678258597122294</v>
      </c>
      <c r="Y91">
        <v>0</v>
      </c>
      <c r="Z91">
        <v>0</v>
      </c>
      <c r="AA91">
        <v>5.2045200000000005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0.73139975999999995</v>
      </c>
      <c r="AQ91">
        <v>0</v>
      </c>
      <c r="AR91">
        <v>3.8790144000000004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36.120223511639075</v>
      </c>
      <c r="BB91">
        <f t="shared" si="1"/>
        <v>842.71733591880752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490.12200000000001</v>
      </c>
      <c r="L92">
        <v>3.2852813852813849</v>
      </c>
      <c r="M92">
        <v>63.7744</v>
      </c>
      <c r="N92">
        <v>51.881250000000009</v>
      </c>
      <c r="O92">
        <v>36.640520809642943</v>
      </c>
      <c r="P92">
        <v>20.54422499999999</v>
      </c>
      <c r="Q92">
        <v>6.2374349520000001</v>
      </c>
      <c r="R92">
        <v>12.814845840000002</v>
      </c>
      <c r="S92">
        <v>8.125419599999999</v>
      </c>
      <c r="T92">
        <v>0</v>
      </c>
      <c r="U92">
        <v>62.111966400000014</v>
      </c>
      <c r="V92">
        <v>0</v>
      </c>
      <c r="W92">
        <v>0</v>
      </c>
      <c r="X92">
        <v>64.678258597122294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0.73139975999999995</v>
      </c>
      <c r="AQ92">
        <v>0</v>
      </c>
      <c r="AR92">
        <v>3.8790144000000004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37.019713180439091</v>
      </c>
      <c r="BB92">
        <f t="shared" si="1"/>
        <v>863.70323943560754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386.87559999999996</v>
      </c>
      <c r="L93">
        <v>3.198701298701299</v>
      </c>
      <c r="M93">
        <v>63.7744</v>
      </c>
      <c r="N93">
        <v>51.881250000000009</v>
      </c>
      <c r="O93">
        <v>36.640520809642943</v>
      </c>
      <c r="P93">
        <v>20.54422499999999</v>
      </c>
      <c r="Q93">
        <v>6.2374349520000001</v>
      </c>
      <c r="R93">
        <v>12.814845840000002</v>
      </c>
      <c r="S93">
        <v>8.125419599999999</v>
      </c>
      <c r="T93">
        <v>0</v>
      </c>
      <c r="U93">
        <v>62.111966400000014</v>
      </c>
      <c r="V93">
        <v>0</v>
      </c>
      <c r="W93">
        <v>0</v>
      </c>
      <c r="X93">
        <v>64.678258597122294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0.73139975999999995</v>
      </c>
      <c r="AQ93">
        <v>0</v>
      </c>
      <c r="AR93">
        <v>3.8790144000000004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32.772727698880566</v>
      </c>
      <c r="BB93">
        <f t="shared" si="1"/>
        <v>764.61724483058595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366.86042000000003</v>
      </c>
      <c r="L94">
        <v>3.198701298701299</v>
      </c>
      <c r="M94">
        <v>63.7744</v>
      </c>
      <c r="N94">
        <v>51.881250000000009</v>
      </c>
      <c r="O94">
        <v>36.640520809642943</v>
      </c>
      <c r="P94">
        <v>20.54422499999999</v>
      </c>
      <c r="Q94">
        <v>6.2374349520000001</v>
      </c>
      <c r="R94">
        <v>12.814845840000002</v>
      </c>
      <c r="S94">
        <v>8.125419599999999</v>
      </c>
      <c r="T94">
        <v>0</v>
      </c>
      <c r="U94">
        <v>62.111966400000014</v>
      </c>
      <c r="V94">
        <v>0</v>
      </c>
      <c r="W94">
        <v>0</v>
      </c>
      <c r="X94">
        <v>64.678258597122294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0.73139975999999995</v>
      </c>
      <c r="AQ94">
        <v>0</v>
      </c>
      <c r="AR94">
        <v>3.8790144000000004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31.950103800880662</v>
      </c>
      <c r="BB94">
        <f t="shared" si="1"/>
        <v>745.42468872858592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351.94041999999996</v>
      </c>
      <c r="L95">
        <v>3.198701298701299</v>
      </c>
      <c r="M95">
        <v>63.7744</v>
      </c>
      <c r="N95">
        <v>51.881250000000009</v>
      </c>
      <c r="O95">
        <v>36.640520809642943</v>
      </c>
      <c r="P95">
        <v>20.54422499999999</v>
      </c>
      <c r="Q95">
        <v>6.2374349520000001</v>
      </c>
      <c r="R95">
        <v>12.814845840000002</v>
      </c>
      <c r="S95">
        <v>8.125419599999999</v>
      </c>
      <c r="T95">
        <v>0</v>
      </c>
      <c r="U95">
        <v>62.111966400000014</v>
      </c>
      <c r="V95">
        <v>0</v>
      </c>
      <c r="W95">
        <v>0</v>
      </c>
      <c r="X95">
        <v>64.678258597122294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0.73139975999999995</v>
      </c>
      <c r="AQ95">
        <v>0</v>
      </c>
      <c r="AR95">
        <v>8.0004672000000028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31.506283774480579</v>
      </c>
      <c r="BB95">
        <f t="shared" si="1"/>
        <v>735.06996155498598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352.68642</v>
      </c>
      <c r="L96">
        <v>3.198701298701299</v>
      </c>
      <c r="M96">
        <v>63.7744</v>
      </c>
      <c r="N96">
        <v>51.881250000000009</v>
      </c>
      <c r="O96">
        <v>36.640520809642943</v>
      </c>
      <c r="P96">
        <v>20.54422499999999</v>
      </c>
      <c r="Q96">
        <v>6.2374349520000001</v>
      </c>
      <c r="R96">
        <v>12.814845840000002</v>
      </c>
      <c r="S96">
        <v>8.125419599999999</v>
      </c>
      <c r="T96">
        <v>0</v>
      </c>
      <c r="U96">
        <v>62.111966400000014</v>
      </c>
      <c r="V96">
        <v>0</v>
      </c>
      <c r="W96">
        <v>0</v>
      </c>
      <c r="X96">
        <v>64.678258597122294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0.73139975999999995</v>
      </c>
      <c r="AQ96">
        <v>0</v>
      </c>
      <c r="AR96">
        <v>8.0004672000000028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31.536944374480612</v>
      </c>
      <c r="BB96">
        <f t="shared" si="1"/>
        <v>735.78530095498604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304.94241999999997</v>
      </c>
      <c r="L97">
        <v>3.198701298701299</v>
      </c>
      <c r="M97">
        <v>63.7744</v>
      </c>
      <c r="N97">
        <v>51.881250000000009</v>
      </c>
      <c r="O97">
        <v>36.640520809642943</v>
      </c>
      <c r="P97">
        <v>20.54422499999999</v>
      </c>
      <c r="Q97">
        <v>6.2374349520000001</v>
      </c>
      <c r="R97">
        <v>12.814845840000002</v>
      </c>
      <c r="S97">
        <v>8.125419599999999</v>
      </c>
      <c r="T97">
        <v>0</v>
      </c>
      <c r="U97">
        <v>62.111966400000014</v>
      </c>
      <c r="V97">
        <v>0</v>
      </c>
      <c r="W97">
        <v>0</v>
      </c>
      <c r="X97">
        <v>51.501999604316552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0.45009216000000002</v>
      </c>
      <c r="AQ97">
        <v>0</v>
      </c>
      <c r="AR97">
        <v>17.455564800000001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29.410163949876235</v>
      </c>
      <c r="BB97">
        <f t="shared" si="1"/>
        <v>686.16561238678469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279.31426214599998</v>
      </c>
      <c r="L98">
        <v>3.198701298701299</v>
      </c>
      <c r="M98">
        <v>63.7744</v>
      </c>
      <c r="N98">
        <v>51.881250000000009</v>
      </c>
      <c r="O98">
        <v>36.640520809642943</v>
      </c>
      <c r="P98">
        <v>20.54422499999999</v>
      </c>
      <c r="Q98">
        <v>6.2374349520000001</v>
      </c>
      <c r="R98">
        <v>12.814845840000002</v>
      </c>
      <c r="S98">
        <v>8.125419599999999</v>
      </c>
      <c r="T98">
        <v>0</v>
      </c>
      <c r="U98">
        <v>62.111966400000014</v>
      </c>
      <c r="V98">
        <v>0</v>
      </c>
      <c r="W98">
        <v>0</v>
      </c>
      <c r="X98">
        <v>51.501999604316552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0.45009216000000002</v>
      </c>
      <c r="AQ98">
        <v>0</v>
      </c>
      <c r="AR98">
        <v>17.455564800000001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28.356847011876269</v>
      </c>
      <c r="BB98">
        <f t="shared" si="1"/>
        <v>661.5907714707846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10.572840422385999</v>
      </c>
      <c r="L99">
        <f t="shared" si="2"/>
        <v>0.12316868686868696</v>
      </c>
      <c r="M99">
        <f t="shared" si="2"/>
        <v>1.43356505072</v>
      </c>
      <c r="N99">
        <f t="shared" si="2"/>
        <v>1.2195772871785717</v>
      </c>
      <c r="O99">
        <f t="shared" si="2"/>
        <v>0.87475473009059335</v>
      </c>
      <c r="P99">
        <f t="shared" si="2"/>
        <v>0.47005255960000086</v>
      </c>
      <c r="Q99">
        <f t="shared" si="2"/>
        <v>0.18891942124859976</v>
      </c>
      <c r="R99">
        <f t="shared" si="2"/>
        <v>0.36557522603640036</v>
      </c>
      <c r="S99">
        <f t="shared" si="2"/>
        <v>0.23546470608899978</v>
      </c>
      <c r="T99">
        <f t="shared" si="2"/>
        <v>0</v>
      </c>
      <c r="U99">
        <f t="shared" si="2"/>
        <v>1.3329294065999977</v>
      </c>
      <c r="V99">
        <f t="shared" si="2"/>
        <v>0</v>
      </c>
      <c r="W99">
        <f t="shared" si="2"/>
        <v>0</v>
      </c>
      <c r="X99">
        <f t="shared" si="2"/>
        <v>1.3727585119696941</v>
      </c>
      <c r="Y99">
        <f t="shared" si="2"/>
        <v>0</v>
      </c>
      <c r="Z99">
        <f t="shared" si="2"/>
        <v>3.5275973039999999E-2</v>
      </c>
      <c r="AA99">
        <f t="shared" si="2"/>
        <v>0.10409942116799993</v>
      </c>
      <c r="AB99">
        <f t="shared" si="2"/>
        <v>6.2172245052000009E-2</v>
      </c>
      <c r="AC99">
        <f t="shared" si="2"/>
        <v>5.0334955199999983E-2</v>
      </c>
      <c r="AD99">
        <f t="shared" si="2"/>
        <v>6.4104876905399982E-2</v>
      </c>
      <c r="AE99">
        <f t="shared" si="2"/>
        <v>0.11849199770159989</v>
      </c>
      <c r="AF99">
        <f t="shared" si="2"/>
        <v>0.1744975500000002</v>
      </c>
      <c r="AG99">
        <f t="shared" si="2"/>
        <v>0.73026900864000033</v>
      </c>
      <c r="AH99">
        <f t="shared" si="2"/>
        <v>0.27028717163999982</v>
      </c>
      <c r="AI99">
        <f t="shared" si="2"/>
        <v>2.2923165599999996E-2</v>
      </c>
      <c r="AJ99">
        <f t="shared" si="2"/>
        <v>0</v>
      </c>
      <c r="AK99">
        <f t="shared" si="2"/>
        <v>0.54848159999999946</v>
      </c>
      <c r="AL99">
        <f t="shared" si="2"/>
        <v>0.2414316499999998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1.8678824639999973E-2</v>
      </c>
      <c r="AQ99">
        <f t="shared" si="2"/>
        <v>0.31791760000000024</v>
      </c>
      <c r="AR99">
        <f t="shared" si="2"/>
        <v>0.19370828160000006</v>
      </c>
      <c r="AS99">
        <f t="shared" si="2"/>
        <v>0.14731893230399998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0.87500251465470891</v>
      </c>
      <c r="BB99">
        <f t="shared" si="1"/>
        <v>20.414596747623833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94.552291450800013</v>
      </c>
      <c r="L3">
        <v>21.706741363636361</v>
      </c>
      <c r="M3">
        <v>0</v>
      </c>
      <c r="N3">
        <v>30</v>
      </c>
      <c r="O3">
        <v>24.521141156849367</v>
      </c>
      <c r="P3">
        <v>45.6308832</v>
      </c>
      <c r="Q3">
        <v>2.4993599999999994</v>
      </c>
      <c r="R3">
        <v>5.3440926900000001</v>
      </c>
      <c r="S3">
        <v>3.6105729159999993</v>
      </c>
      <c r="T3">
        <v>0</v>
      </c>
      <c r="U3">
        <v>275.80192199999999</v>
      </c>
      <c r="V3">
        <v>0</v>
      </c>
      <c r="W3">
        <v>0</v>
      </c>
      <c r="X3">
        <v>29.779206978417264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13.214300000000001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4.7670720000000006</v>
      </c>
      <c r="AS3">
        <v>2.7334463999999996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22.958799227728715</v>
      </c>
      <c r="BB3">
        <f>SUM(B3:AZ3)-BA3</f>
        <v>535.64946592797423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90.26490883320001</v>
      </c>
      <c r="L4">
        <v>21.706741363636361</v>
      </c>
      <c r="M4">
        <v>0</v>
      </c>
      <c r="N4">
        <v>30</v>
      </c>
      <c r="O4">
        <v>24.521141156849367</v>
      </c>
      <c r="P4">
        <v>45.6308832</v>
      </c>
      <c r="Q4">
        <v>2.4993599999999994</v>
      </c>
      <c r="R4">
        <v>5.3440926900000001</v>
      </c>
      <c r="S4">
        <v>3.5585224740000001</v>
      </c>
      <c r="T4">
        <v>0</v>
      </c>
      <c r="U4">
        <v>275.80192199999999</v>
      </c>
      <c r="V4">
        <v>0</v>
      </c>
      <c r="W4">
        <v>0</v>
      </c>
      <c r="X4">
        <v>29.779206978417264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13.214300000000001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4.7670720000000006</v>
      </c>
      <c r="AS4">
        <v>2.7334463999999996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22.780448530328709</v>
      </c>
      <c r="BB4">
        <f t="shared" ref="BB4:BB67" si="0">SUM(B4:AZ4)-BA4</f>
        <v>531.48838356577426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90.267555257100028</v>
      </c>
      <c r="L5">
        <v>21.706741363636361</v>
      </c>
      <c r="M5">
        <v>0</v>
      </c>
      <c r="N5">
        <v>30</v>
      </c>
      <c r="O5">
        <v>24.521141156849367</v>
      </c>
      <c r="P5">
        <v>45.6308832</v>
      </c>
      <c r="Q5">
        <v>2.4993599999999994</v>
      </c>
      <c r="R5">
        <v>5.3440926900000001</v>
      </c>
      <c r="S5">
        <v>3.5585224740000001</v>
      </c>
      <c r="T5">
        <v>0</v>
      </c>
      <c r="U5">
        <v>275.80192199999999</v>
      </c>
      <c r="V5">
        <v>0</v>
      </c>
      <c r="W5">
        <v>0</v>
      </c>
      <c r="X5">
        <v>26.022982230215824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13.214300000000001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4.7670720000000006</v>
      </c>
      <c r="AS5">
        <v>2.7334463999999996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22.626176518602822</v>
      </c>
      <c r="BB5">
        <f t="shared" si="0"/>
        <v>527.88907725319871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90.266018538600022</v>
      </c>
      <c r="L6">
        <v>21.706741363636361</v>
      </c>
      <c r="M6">
        <v>0</v>
      </c>
      <c r="N6">
        <v>30</v>
      </c>
      <c r="O6">
        <v>24.521141156849367</v>
      </c>
      <c r="P6">
        <v>45.6308832</v>
      </c>
      <c r="Q6">
        <v>2.4993599999999994</v>
      </c>
      <c r="R6">
        <v>5.3440926900000001</v>
      </c>
      <c r="S6">
        <v>3.5585224740000001</v>
      </c>
      <c r="T6">
        <v>0</v>
      </c>
      <c r="U6">
        <v>275.80192199999999</v>
      </c>
      <c r="V6">
        <v>0</v>
      </c>
      <c r="W6">
        <v>0</v>
      </c>
      <c r="X6">
        <v>17.410656603597118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13.214300000000001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4.7670720000000006</v>
      </c>
      <c r="AS6">
        <v>2.7334463999999996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22.27214675999058</v>
      </c>
      <c r="BB6">
        <f t="shared" si="0"/>
        <v>519.62924466669222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90.267555257100028</v>
      </c>
      <c r="L7">
        <v>21.706741363636361</v>
      </c>
      <c r="M7">
        <v>0</v>
      </c>
      <c r="N7">
        <v>30</v>
      </c>
      <c r="O7">
        <v>24.521141156849367</v>
      </c>
      <c r="P7">
        <v>38.918229000000004</v>
      </c>
      <c r="Q7">
        <v>2.4993599999999994</v>
      </c>
      <c r="R7">
        <v>4.1732199999999988</v>
      </c>
      <c r="S7">
        <v>3.5585224740000001</v>
      </c>
      <c r="T7">
        <v>0</v>
      </c>
      <c r="U7">
        <v>275.80192199999999</v>
      </c>
      <c r="V7">
        <v>0</v>
      </c>
      <c r="W7">
        <v>0</v>
      </c>
      <c r="X7">
        <v>17.134493021582735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13.214300000000001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4.7670720000000006</v>
      </c>
      <c r="AS7">
        <v>2.7334463999999996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21.936846659728008</v>
      </c>
      <c r="BB7">
        <f t="shared" si="0"/>
        <v>511.80639101344053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90.266018538600022</v>
      </c>
      <c r="L8">
        <v>21.706741363636361</v>
      </c>
      <c r="M8">
        <v>0</v>
      </c>
      <c r="N8">
        <v>30</v>
      </c>
      <c r="O8">
        <v>24.521141156849367</v>
      </c>
      <c r="P8">
        <v>38.918229000000004</v>
      </c>
      <c r="Q8">
        <v>2.4993599999999994</v>
      </c>
      <c r="R8">
        <v>4.1732199999999988</v>
      </c>
      <c r="S8">
        <v>3.5585224740000001</v>
      </c>
      <c r="T8">
        <v>0</v>
      </c>
      <c r="U8">
        <v>275.80192199999999</v>
      </c>
      <c r="V8">
        <v>0</v>
      </c>
      <c r="W8">
        <v>0</v>
      </c>
      <c r="X8">
        <v>17.134493021582735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13.214300000000001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4.7670720000000006</v>
      </c>
      <c r="AS8">
        <v>2.7334463999999996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21.936783460828</v>
      </c>
      <c r="BB8">
        <f t="shared" si="0"/>
        <v>511.80491749384055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90.267555257100028</v>
      </c>
      <c r="L9">
        <v>21.706741363636361</v>
      </c>
      <c r="M9">
        <v>0</v>
      </c>
      <c r="N9">
        <v>30</v>
      </c>
      <c r="O9">
        <v>24.521141156849367</v>
      </c>
      <c r="P9">
        <v>38.918229000000004</v>
      </c>
      <c r="Q9">
        <v>2.4993599999999994</v>
      </c>
      <c r="R9">
        <v>4.1732199999999988</v>
      </c>
      <c r="S9">
        <v>3.5585224740000001</v>
      </c>
      <c r="T9">
        <v>0</v>
      </c>
      <c r="U9">
        <v>275.80192199999999</v>
      </c>
      <c r="V9">
        <v>0</v>
      </c>
      <c r="W9">
        <v>0</v>
      </c>
      <c r="X9">
        <v>17.134493021582735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13.214300000000001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4.7670720000000006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21.936846659728008</v>
      </c>
      <c r="BB9">
        <f t="shared" si="0"/>
        <v>511.80639101344053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90.266018538600022</v>
      </c>
      <c r="L10">
        <v>21.706741363636361</v>
      </c>
      <c r="M10">
        <v>0</v>
      </c>
      <c r="N10">
        <v>28.253282539682541</v>
      </c>
      <c r="O10">
        <v>24.521141156849367</v>
      </c>
      <c r="P10">
        <v>38.918229000000004</v>
      </c>
      <c r="Q10">
        <v>2.4993599999999994</v>
      </c>
      <c r="R10">
        <v>4.9555400000000001</v>
      </c>
      <c r="S10">
        <v>3.6191662439999992</v>
      </c>
      <c r="T10">
        <v>0</v>
      </c>
      <c r="U10">
        <v>275.80192199999999</v>
      </c>
      <c r="V10">
        <v>0</v>
      </c>
      <c r="W10">
        <v>0</v>
      </c>
      <c r="X10">
        <v>17.134493021582735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1.1405869999999998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13.214300000000001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4.7670720000000006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21.899639092605778</v>
      </c>
      <c r="BB10">
        <f t="shared" si="0"/>
        <v>510.93830817174535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90.267555257100028</v>
      </c>
      <c r="L11">
        <v>21.706741363636361</v>
      </c>
      <c r="M11">
        <v>0</v>
      </c>
      <c r="N11">
        <v>25.967568253968253</v>
      </c>
      <c r="O11">
        <v>24.521141156849367</v>
      </c>
      <c r="P11">
        <v>38.918229000000004</v>
      </c>
      <c r="Q11">
        <v>2.4993599999999994</v>
      </c>
      <c r="R11">
        <v>4.1935400000000005</v>
      </c>
      <c r="S11">
        <v>3.591858196</v>
      </c>
      <c r="T11">
        <v>0</v>
      </c>
      <c r="U11">
        <v>275.80192199999999</v>
      </c>
      <c r="V11">
        <v>0</v>
      </c>
      <c r="W11">
        <v>0</v>
      </c>
      <c r="X11">
        <v>17.134493021582735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1.1405869999999998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13.214300000000001</v>
      </c>
      <c r="AL11">
        <v>0.59020000000000006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4.7670720000000006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21.688418385987713</v>
      </c>
      <c r="BB11">
        <f t="shared" si="0"/>
        <v>506.01034326314914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90.266018538600022</v>
      </c>
      <c r="L12">
        <v>21.706741363636361</v>
      </c>
      <c r="M12">
        <v>0</v>
      </c>
      <c r="N12">
        <v>25.7136</v>
      </c>
      <c r="O12">
        <v>24.521141156849367</v>
      </c>
      <c r="P12">
        <v>38.918229000000004</v>
      </c>
      <c r="Q12">
        <v>2.4993599999999994</v>
      </c>
      <c r="R12">
        <v>4.7015400000000005</v>
      </c>
      <c r="S12">
        <v>3.591858196</v>
      </c>
      <c r="T12">
        <v>0</v>
      </c>
      <c r="U12">
        <v>275.80192199999999</v>
      </c>
      <c r="V12">
        <v>0</v>
      </c>
      <c r="W12">
        <v>0</v>
      </c>
      <c r="X12">
        <v>17.134493021582735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1.1405869999999998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13.214300000000001</v>
      </c>
      <c r="AL12">
        <v>0.59020000000000006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4.7670720000000006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21.69879589184961</v>
      </c>
      <c r="BB12">
        <f t="shared" si="0"/>
        <v>506.25246078481894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90.267555257100028</v>
      </c>
      <c r="L13">
        <v>21.706741363636361</v>
      </c>
      <c r="M13">
        <v>0</v>
      </c>
      <c r="N13">
        <v>23.681853968253968</v>
      </c>
      <c r="O13">
        <v>24.521141156849367</v>
      </c>
      <c r="P13">
        <v>38.918229000000004</v>
      </c>
      <c r="Q13">
        <v>2.4993599999999994</v>
      </c>
      <c r="R13">
        <v>4.1935400000000005</v>
      </c>
      <c r="S13">
        <v>3.5070295619999996</v>
      </c>
      <c r="T13">
        <v>0</v>
      </c>
      <c r="U13">
        <v>275.80192199999999</v>
      </c>
      <c r="V13">
        <v>0</v>
      </c>
      <c r="W13">
        <v>0</v>
      </c>
      <c r="X13">
        <v>17.134493021582735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1.1405869999999998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0.59020000000000006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4.7670720000000006</v>
      </c>
      <c r="AS13">
        <v>2.7334463999999996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21.590989124844857</v>
      </c>
      <c r="BB13">
        <f t="shared" si="0"/>
        <v>503.73722960457764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90.266018538600022</v>
      </c>
      <c r="L14">
        <v>21.706741363636361</v>
      </c>
      <c r="M14">
        <v>0</v>
      </c>
      <c r="N14">
        <v>21.904076190476193</v>
      </c>
      <c r="O14">
        <v>24.521141156849367</v>
      </c>
      <c r="P14">
        <v>38.918229000000004</v>
      </c>
      <c r="Q14">
        <v>2.4993599999999994</v>
      </c>
      <c r="R14">
        <v>4.1935400000000005</v>
      </c>
      <c r="S14">
        <v>3.5070295619999996</v>
      </c>
      <c r="T14">
        <v>0</v>
      </c>
      <c r="U14">
        <v>275.80192199999999</v>
      </c>
      <c r="V14">
        <v>0</v>
      </c>
      <c r="W14">
        <v>0</v>
      </c>
      <c r="X14">
        <v>17.134493021582735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1.1405869999999998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0.59020000000000006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4.7670720000000006</v>
      </c>
      <c r="AS14">
        <v>2.7334463999999996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21.517859259278186</v>
      </c>
      <c r="BB14">
        <f t="shared" si="0"/>
        <v>502.03104497386659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90.267555257100028</v>
      </c>
      <c r="L15">
        <v>21.706741363636361</v>
      </c>
      <c r="M15">
        <v>0</v>
      </c>
      <c r="N15">
        <v>22.665980952380949</v>
      </c>
      <c r="O15">
        <v>24.521141156849367</v>
      </c>
      <c r="P15">
        <v>38.918229000000004</v>
      </c>
      <c r="Q15">
        <v>2.4993599999999994</v>
      </c>
      <c r="R15">
        <v>4.1935400000000005</v>
      </c>
      <c r="S15">
        <v>3.5070295619999996</v>
      </c>
      <c r="T15">
        <v>0</v>
      </c>
      <c r="U15">
        <v>275.80192199999999</v>
      </c>
      <c r="V15">
        <v>0</v>
      </c>
      <c r="W15">
        <v>0</v>
      </c>
      <c r="X15">
        <v>17.134493021582735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3.3891727999999999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0.59020000000000006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4.7670720000000006</v>
      </c>
      <c r="AS15">
        <v>3.7584887999999999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21.683782829892479</v>
      </c>
      <c r="BB15">
        <f t="shared" si="0"/>
        <v>505.90219108365693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90.266018538600022</v>
      </c>
      <c r="L16">
        <v>21.706741363636361</v>
      </c>
      <c r="M16">
        <v>0</v>
      </c>
      <c r="N16">
        <v>22.412012698412692</v>
      </c>
      <c r="O16">
        <v>24.521141156849367</v>
      </c>
      <c r="P16">
        <v>38.918229000000004</v>
      </c>
      <c r="Q16">
        <v>2.4993599999999994</v>
      </c>
      <c r="R16">
        <v>4.1935400000000005</v>
      </c>
      <c r="S16">
        <v>3.5070295619999996</v>
      </c>
      <c r="T16">
        <v>0</v>
      </c>
      <c r="U16">
        <v>275.80192199999999</v>
      </c>
      <c r="V16">
        <v>0</v>
      </c>
      <c r="W16">
        <v>0</v>
      </c>
      <c r="X16">
        <v>17.134493021582735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3.5847019999999996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0.59020000000000006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4.7670720000000006</v>
      </c>
      <c r="AS16">
        <v>2.7334463999999996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21.63918838575437</v>
      </c>
      <c r="BB16">
        <f t="shared" si="0"/>
        <v>504.86176735532689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90.267555257100028</v>
      </c>
      <c r="L17">
        <v>21.706741363636361</v>
      </c>
      <c r="M17">
        <v>0</v>
      </c>
      <c r="N17">
        <v>19.618361904761908</v>
      </c>
      <c r="O17">
        <v>24.521141156849367</v>
      </c>
      <c r="P17">
        <v>38.918229000000004</v>
      </c>
      <c r="Q17">
        <v>2.4993599999999994</v>
      </c>
      <c r="R17">
        <v>4.1935400000000005</v>
      </c>
      <c r="S17">
        <v>3.5070295619999996</v>
      </c>
      <c r="T17">
        <v>0</v>
      </c>
      <c r="U17">
        <v>275.80192199999999</v>
      </c>
      <c r="V17">
        <v>0</v>
      </c>
      <c r="W17">
        <v>0</v>
      </c>
      <c r="X17">
        <v>17.134493021582735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3.5847019999999996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0.59020000000000006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4.7670720000000006</v>
      </c>
      <c r="AS17">
        <v>2.7334463999999996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21.524432537035334</v>
      </c>
      <c r="BB17">
        <f t="shared" si="0"/>
        <v>502.18440912889508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90.266018538600022</v>
      </c>
      <c r="L18">
        <v>21.706741363636361</v>
      </c>
      <c r="M18">
        <v>0</v>
      </c>
      <c r="N18">
        <v>20.63423492063492</v>
      </c>
      <c r="O18">
        <v>24.521141156849367</v>
      </c>
      <c r="P18">
        <v>38.918229000000004</v>
      </c>
      <c r="Q18">
        <v>2.4993599999999994</v>
      </c>
      <c r="R18">
        <v>4.1935400000000005</v>
      </c>
      <c r="S18">
        <v>3.5070295619999996</v>
      </c>
      <c r="T18">
        <v>0</v>
      </c>
      <c r="U18">
        <v>275.80192199999999</v>
      </c>
      <c r="V18">
        <v>0</v>
      </c>
      <c r="W18">
        <v>0</v>
      </c>
      <c r="X18">
        <v>17.134493021582735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0.59020000000000006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4.7670720000000006</v>
      </c>
      <c r="AS18">
        <v>2.7334463999999996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21.566121719087707</v>
      </c>
      <c r="BB18">
        <f t="shared" si="0"/>
        <v>503.15705624421571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90.266447954700027</v>
      </c>
      <c r="L19">
        <v>21.706741363636361</v>
      </c>
      <c r="M19">
        <v>0</v>
      </c>
      <c r="N19">
        <v>30</v>
      </c>
      <c r="O19">
        <v>24.521141156849367</v>
      </c>
      <c r="P19">
        <v>38.774504999999998</v>
      </c>
      <c r="Q19">
        <v>2.4993599999999994</v>
      </c>
      <c r="R19">
        <v>4.1071800000000005</v>
      </c>
      <c r="S19">
        <v>3.5070295619999996</v>
      </c>
      <c r="T19">
        <v>0</v>
      </c>
      <c r="U19">
        <v>275.80192199999999</v>
      </c>
      <c r="V19">
        <v>0</v>
      </c>
      <c r="W19">
        <v>0</v>
      </c>
      <c r="X19">
        <v>17.134493021582735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0.59020000000000006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4.7670720000000006</v>
      </c>
      <c r="AS19">
        <v>2.7334463999999996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21.941616128252786</v>
      </c>
      <c r="BB19">
        <f t="shared" si="0"/>
        <v>511.91767233051564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90.26490883320001</v>
      </c>
      <c r="L20">
        <v>21.706741363636361</v>
      </c>
      <c r="M20">
        <v>0</v>
      </c>
      <c r="N20">
        <v>30</v>
      </c>
      <c r="O20">
        <v>24.521141156849367</v>
      </c>
      <c r="P20">
        <v>38.774504999999998</v>
      </c>
      <c r="Q20">
        <v>2.4993599999999994</v>
      </c>
      <c r="R20">
        <v>4.8691800000000001</v>
      </c>
      <c r="S20">
        <v>3.591858196</v>
      </c>
      <c r="T20">
        <v>0</v>
      </c>
      <c r="U20">
        <v>275.80192199999999</v>
      </c>
      <c r="V20">
        <v>0</v>
      </c>
      <c r="W20">
        <v>0</v>
      </c>
      <c r="X20">
        <v>17.134493021582735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13.214300000000001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4.7670720000000006</v>
      </c>
      <c r="AS20">
        <v>2.7334463999999996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21.976357293052775</v>
      </c>
      <c r="BB20">
        <f t="shared" si="0"/>
        <v>512.72822067821573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90.266447954700027</v>
      </c>
      <c r="L21">
        <v>21.706741363636361</v>
      </c>
      <c r="M21">
        <v>0</v>
      </c>
      <c r="N21">
        <v>30</v>
      </c>
      <c r="O21">
        <v>24.521141156849367</v>
      </c>
      <c r="P21">
        <v>38.774504999999998</v>
      </c>
      <c r="Q21">
        <v>2.4993599999999994</v>
      </c>
      <c r="R21">
        <v>4.1071800000000005</v>
      </c>
      <c r="S21">
        <v>3.5070295619999996</v>
      </c>
      <c r="T21">
        <v>0</v>
      </c>
      <c r="U21">
        <v>275.80192199999999</v>
      </c>
      <c r="V21">
        <v>0</v>
      </c>
      <c r="W21">
        <v>0</v>
      </c>
      <c r="X21">
        <v>18.404277194244607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13.214300000000001</v>
      </c>
      <c r="AL21">
        <v>0.59020000000000006</v>
      </c>
      <c r="AM21">
        <v>0</v>
      </c>
      <c r="AN21">
        <v>0</v>
      </c>
      <c r="AO21">
        <v>0</v>
      </c>
      <c r="AP21">
        <v>1.138809</v>
      </c>
      <c r="AQ21">
        <v>0</v>
      </c>
      <c r="AR21">
        <v>4.7670720000000006</v>
      </c>
      <c r="AS21">
        <v>2.7334463999999996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22.013863653749187</v>
      </c>
      <c r="BB21">
        <f t="shared" si="0"/>
        <v>513.60326997768118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90.26490883320001</v>
      </c>
      <c r="L22">
        <v>21.706741363636361</v>
      </c>
      <c r="M22">
        <v>0</v>
      </c>
      <c r="N22">
        <v>30</v>
      </c>
      <c r="O22">
        <v>25.189479190357066</v>
      </c>
      <c r="P22">
        <v>45.6308832</v>
      </c>
      <c r="Q22">
        <v>2.4993599999999994</v>
      </c>
      <c r="R22">
        <v>4.1071800000000005</v>
      </c>
      <c r="S22">
        <v>3.5070295619999996</v>
      </c>
      <c r="T22">
        <v>0</v>
      </c>
      <c r="U22">
        <v>275.80192199999999</v>
      </c>
      <c r="V22">
        <v>0</v>
      </c>
      <c r="W22">
        <v>0</v>
      </c>
      <c r="X22">
        <v>18.404277194244607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13.214300000000001</v>
      </c>
      <c r="AL22">
        <v>0.59020000000000006</v>
      </c>
      <c r="AM22">
        <v>0</v>
      </c>
      <c r="AN22">
        <v>0</v>
      </c>
      <c r="AO22">
        <v>0</v>
      </c>
      <c r="AP22">
        <v>1.138809</v>
      </c>
      <c r="AQ22">
        <v>0</v>
      </c>
      <c r="AR22">
        <v>4.7670720000000006</v>
      </c>
      <c r="AS22">
        <v>3.7584887999999999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22.365195461855897</v>
      </c>
      <c r="BB22">
        <f t="shared" si="0"/>
        <v>521.80015768158205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90.265621322700014</v>
      </c>
      <c r="L23">
        <v>21.706741363636361</v>
      </c>
      <c r="M23">
        <v>0</v>
      </c>
      <c r="N23">
        <v>30</v>
      </c>
      <c r="O23">
        <v>25.189479190357066</v>
      </c>
      <c r="P23">
        <v>45.6308832</v>
      </c>
      <c r="Q23">
        <v>2.4993599999999994</v>
      </c>
      <c r="R23">
        <v>4.1071800000000005</v>
      </c>
      <c r="S23">
        <v>3.5070295619999996</v>
      </c>
      <c r="T23">
        <v>0</v>
      </c>
      <c r="U23">
        <v>275.80192199999999</v>
      </c>
      <c r="V23">
        <v>0</v>
      </c>
      <c r="W23">
        <v>0</v>
      </c>
      <c r="X23">
        <v>18.404277194244607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13.214300000000001</v>
      </c>
      <c r="AL23">
        <v>0.59020000000000006</v>
      </c>
      <c r="AM23">
        <v>0</v>
      </c>
      <c r="AN23">
        <v>0</v>
      </c>
      <c r="AO23">
        <v>0</v>
      </c>
      <c r="AP23">
        <v>0.84597239999999996</v>
      </c>
      <c r="AQ23">
        <v>0</v>
      </c>
      <c r="AR23">
        <v>4.7670720000000006</v>
      </c>
      <c r="AS23">
        <v>2.7334463999999996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22.311060040455889</v>
      </c>
      <c r="BB23">
        <f t="shared" si="0"/>
        <v>520.5371265924822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90.264078596700003</v>
      </c>
      <c r="L24">
        <v>21.706741363636361</v>
      </c>
      <c r="M24">
        <v>0</v>
      </c>
      <c r="N24">
        <v>30</v>
      </c>
      <c r="O24">
        <v>25.189479190357066</v>
      </c>
      <c r="P24">
        <v>45.6308832</v>
      </c>
      <c r="Q24">
        <v>2.4993599999999994</v>
      </c>
      <c r="R24">
        <v>4.8691800000000001</v>
      </c>
      <c r="S24">
        <v>3.591858196</v>
      </c>
      <c r="T24">
        <v>0</v>
      </c>
      <c r="U24">
        <v>275.80192199999999</v>
      </c>
      <c r="V24">
        <v>0</v>
      </c>
      <c r="W24">
        <v>0</v>
      </c>
      <c r="X24">
        <v>29.779206978417264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13.214300000000001</v>
      </c>
      <c r="AL24">
        <v>0.59020000000000006</v>
      </c>
      <c r="AM24">
        <v>0</v>
      </c>
      <c r="AN24">
        <v>0</v>
      </c>
      <c r="AO24">
        <v>0</v>
      </c>
      <c r="AP24">
        <v>0.84597239999999996</v>
      </c>
      <c r="AQ24">
        <v>0</v>
      </c>
      <c r="AR24">
        <v>4.7670720000000006</v>
      </c>
      <c r="AS24">
        <v>2.7334463999999996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22.813310849860198</v>
      </c>
      <c r="BB24">
        <f t="shared" si="0"/>
        <v>532.25509147525054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90.265621322700014</v>
      </c>
      <c r="L25">
        <v>21.706741363636361</v>
      </c>
      <c r="M25">
        <v>0</v>
      </c>
      <c r="N25">
        <v>30</v>
      </c>
      <c r="O25">
        <v>25.189479190357066</v>
      </c>
      <c r="P25">
        <v>51.526912499999995</v>
      </c>
      <c r="Q25">
        <v>2.4993599999999994</v>
      </c>
      <c r="R25">
        <v>5.1606208699999989</v>
      </c>
      <c r="S25">
        <v>3.4953600399999996</v>
      </c>
      <c r="T25">
        <v>0</v>
      </c>
      <c r="U25">
        <v>275.80192199999999</v>
      </c>
      <c r="V25">
        <v>0</v>
      </c>
      <c r="W25">
        <v>0</v>
      </c>
      <c r="X25">
        <v>32.318775323741008</v>
      </c>
      <c r="Y25">
        <v>0</v>
      </c>
      <c r="Z25">
        <v>0</v>
      </c>
      <c r="AA25">
        <v>1.8059400000000001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13.214300000000001</v>
      </c>
      <c r="AL25">
        <v>0.59020000000000006</v>
      </c>
      <c r="AM25">
        <v>0</v>
      </c>
      <c r="AN25">
        <v>0</v>
      </c>
      <c r="AO25">
        <v>0</v>
      </c>
      <c r="AP25">
        <v>0.35791139999999999</v>
      </c>
      <c r="AQ25">
        <v>0</v>
      </c>
      <c r="AR25">
        <v>4.7670720000000006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23.522613869253007</v>
      </c>
      <c r="BB25">
        <f t="shared" si="0"/>
        <v>548.80376234118125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88.14424331070002</v>
      </c>
      <c r="L26">
        <v>21.706741363636361</v>
      </c>
      <c r="M26">
        <v>0</v>
      </c>
      <c r="N26">
        <v>30</v>
      </c>
      <c r="O26">
        <v>25.189479190357066</v>
      </c>
      <c r="P26">
        <v>51.526912499999995</v>
      </c>
      <c r="Q26">
        <v>2.4993599999999994</v>
      </c>
      <c r="R26">
        <v>4.2044884160000002</v>
      </c>
      <c r="S26">
        <v>3.2013855200000001</v>
      </c>
      <c r="T26">
        <v>0</v>
      </c>
      <c r="U26">
        <v>275.80192199999999</v>
      </c>
      <c r="V26">
        <v>0</v>
      </c>
      <c r="W26">
        <v>0</v>
      </c>
      <c r="X26">
        <v>37.397912014388481</v>
      </c>
      <c r="Y26">
        <v>0</v>
      </c>
      <c r="Z26">
        <v>0</v>
      </c>
      <c r="AA26">
        <v>3.5685374399999996</v>
      </c>
      <c r="AB26">
        <v>0</v>
      </c>
      <c r="AC26">
        <v>2.4581713600000001</v>
      </c>
      <c r="AD26">
        <v>0</v>
      </c>
      <c r="AE26">
        <v>3.5847019999999996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13.214300000000001</v>
      </c>
      <c r="AL26">
        <v>0.59020000000000006</v>
      </c>
      <c r="AM26">
        <v>0</v>
      </c>
      <c r="AN26">
        <v>0</v>
      </c>
      <c r="AO26">
        <v>0</v>
      </c>
      <c r="AP26">
        <v>0.35791139999999999</v>
      </c>
      <c r="AQ26">
        <v>0</v>
      </c>
      <c r="AR26">
        <v>4.7670720000000006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24.010459065638614</v>
      </c>
      <c r="BB26">
        <f t="shared" si="0"/>
        <v>560.18562624944332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130.12770968639998</v>
      </c>
      <c r="L27">
        <v>23.704141075036073</v>
      </c>
      <c r="M27">
        <v>0</v>
      </c>
      <c r="N27">
        <v>30</v>
      </c>
      <c r="O27">
        <v>25.189479190357066</v>
      </c>
      <c r="P27">
        <v>51.526912499999995</v>
      </c>
      <c r="Q27">
        <v>5.5427397399999991</v>
      </c>
      <c r="R27">
        <v>10.767085399999999</v>
      </c>
      <c r="S27">
        <v>6.7030853999999991</v>
      </c>
      <c r="T27">
        <v>0</v>
      </c>
      <c r="U27">
        <v>275.80192199999999</v>
      </c>
      <c r="V27">
        <v>0</v>
      </c>
      <c r="W27">
        <v>0</v>
      </c>
      <c r="X27">
        <v>37.397912014388481</v>
      </c>
      <c r="Y27">
        <v>0</v>
      </c>
      <c r="Z27">
        <v>0</v>
      </c>
      <c r="AA27">
        <v>3.5685374399999996</v>
      </c>
      <c r="AB27">
        <v>0</v>
      </c>
      <c r="AC27">
        <v>2.4581713600000001</v>
      </c>
      <c r="AD27">
        <v>0</v>
      </c>
      <c r="AE27">
        <v>3.5847019999999996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13.214300000000001</v>
      </c>
      <c r="AL27">
        <v>0.59020000000000006</v>
      </c>
      <c r="AM27">
        <v>0</v>
      </c>
      <c r="AN27">
        <v>0</v>
      </c>
      <c r="AO27">
        <v>0</v>
      </c>
      <c r="AP27">
        <v>0.35791139999999999</v>
      </c>
      <c r="AQ27">
        <v>0</v>
      </c>
      <c r="AR27">
        <v>4.7670720000000006</v>
      </c>
      <c r="AS27">
        <v>3.4168080000000001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26.572898745677101</v>
      </c>
      <c r="BB27">
        <f t="shared" si="0"/>
        <v>619.96965626050451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158.22363662999999</v>
      </c>
      <c r="L28">
        <v>28.57779637085137</v>
      </c>
      <c r="M28">
        <v>0</v>
      </c>
      <c r="N28">
        <v>30</v>
      </c>
      <c r="O28">
        <v>25.189479190357066</v>
      </c>
      <c r="P28">
        <v>51.526912499999995</v>
      </c>
      <c r="Q28">
        <v>5.5427397399999991</v>
      </c>
      <c r="R28">
        <v>10.767085399999999</v>
      </c>
      <c r="S28">
        <v>6.7030853999999991</v>
      </c>
      <c r="T28">
        <v>0</v>
      </c>
      <c r="U28">
        <v>275.80192199999999</v>
      </c>
      <c r="V28">
        <v>0</v>
      </c>
      <c r="W28">
        <v>0</v>
      </c>
      <c r="X28">
        <v>37.397912014388481</v>
      </c>
      <c r="Y28">
        <v>0</v>
      </c>
      <c r="Z28">
        <v>0</v>
      </c>
      <c r="AA28">
        <v>3.5685374399999996</v>
      </c>
      <c r="AB28">
        <v>3.3451901599999991</v>
      </c>
      <c r="AC28">
        <v>4.9163427200000003</v>
      </c>
      <c r="AD28">
        <v>2.3151846000000003</v>
      </c>
      <c r="AE28">
        <v>3.5847019999999996</v>
      </c>
      <c r="AF28">
        <v>0</v>
      </c>
      <c r="AG28">
        <v>0</v>
      </c>
      <c r="AH28">
        <v>23.7651544</v>
      </c>
      <c r="AI28">
        <v>0</v>
      </c>
      <c r="AJ28">
        <v>0</v>
      </c>
      <c r="AK28">
        <v>13.214300000000001</v>
      </c>
      <c r="AL28">
        <v>0.59020000000000006</v>
      </c>
      <c r="AM28">
        <v>0</v>
      </c>
      <c r="AN28">
        <v>0</v>
      </c>
      <c r="AO28">
        <v>0</v>
      </c>
      <c r="AP28">
        <v>0.35791139999999999</v>
      </c>
      <c r="AQ28">
        <v>0</v>
      </c>
      <c r="AR28">
        <v>4.7670720000000006</v>
      </c>
      <c r="AS28">
        <v>3.4168080000000001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28.505807548335127</v>
      </c>
      <c r="BB28">
        <f t="shared" si="0"/>
        <v>665.06616441726169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158.70423663000003</v>
      </c>
      <c r="L29">
        <v>44.357254090909088</v>
      </c>
      <c r="M29">
        <v>0</v>
      </c>
      <c r="N29">
        <v>30</v>
      </c>
      <c r="O29">
        <v>25.189479190357066</v>
      </c>
      <c r="P29">
        <v>51.526912499999995</v>
      </c>
      <c r="Q29">
        <v>5.5427397399999991</v>
      </c>
      <c r="R29">
        <v>10.767085399999999</v>
      </c>
      <c r="S29">
        <v>6.7030853999999991</v>
      </c>
      <c r="T29">
        <v>0</v>
      </c>
      <c r="U29">
        <v>275.80192199999999</v>
      </c>
      <c r="V29">
        <v>0</v>
      </c>
      <c r="W29">
        <v>0</v>
      </c>
      <c r="X29">
        <v>37.397912014388481</v>
      </c>
      <c r="Y29">
        <v>0</v>
      </c>
      <c r="Z29">
        <v>0</v>
      </c>
      <c r="AA29">
        <v>3.5685374399999996</v>
      </c>
      <c r="AB29">
        <v>3.3451901599999991</v>
      </c>
      <c r="AC29">
        <v>4.9163427200000003</v>
      </c>
      <c r="AD29">
        <v>2.3151846000000003</v>
      </c>
      <c r="AE29">
        <v>3.5847019999999996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13.214300000000001</v>
      </c>
      <c r="AL29">
        <v>0.59020000000000006</v>
      </c>
      <c r="AM29">
        <v>0</v>
      </c>
      <c r="AN29">
        <v>0</v>
      </c>
      <c r="AO29">
        <v>0</v>
      </c>
      <c r="AP29">
        <v>0.35791139999999999</v>
      </c>
      <c r="AQ29">
        <v>0</v>
      </c>
      <c r="AR29">
        <v>4.7670720000000006</v>
      </c>
      <c r="AS29">
        <v>3.4168080000000001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29.174095920629547</v>
      </c>
      <c r="BB29">
        <f t="shared" si="0"/>
        <v>680.65793376502495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158.70423663000003</v>
      </c>
      <c r="L30">
        <v>44.357254090909088</v>
      </c>
      <c r="M30">
        <v>0</v>
      </c>
      <c r="N30">
        <v>30</v>
      </c>
      <c r="O30">
        <v>25.189479190357066</v>
      </c>
      <c r="P30">
        <v>51.526912499999995</v>
      </c>
      <c r="Q30">
        <v>5.5427397399999991</v>
      </c>
      <c r="R30">
        <v>10.767085399999999</v>
      </c>
      <c r="S30">
        <v>6.7030853999999991</v>
      </c>
      <c r="T30">
        <v>0</v>
      </c>
      <c r="U30">
        <v>275.80192199999999</v>
      </c>
      <c r="V30">
        <v>0</v>
      </c>
      <c r="W30">
        <v>0</v>
      </c>
      <c r="X30">
        <v>37.397912014388481</v>
      </c>
      <c r="Y30">
        <v>0</v>
      </c>
      <c r="Z30">
        <v>1.6646652000000002</v>
      </c>
      <c r="AA30">
        <v>5.0164999999999988</v>
      </c>
      <c r="AB30">
        <v>3.3451901599999991</v>
      </c>
      <c r="AC30">
        <v>4.9163427200000003</v>
      </c>
      <c r="AD30">
        <v>4.6303691999999996</v>
      </c>
      <c r="AE30">
        <v>3.5847019999999996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13.214300000000001</v>
      </c>
      <c r="AL30">
        <v>5.9020000000000019</v>
      </c>
      <c r="AM30">
        <v>0</v>
      </c>
      <c r="AN30">
        <v>0</v>
      </c>
      <c r="AO30">
        <v>0</v>
      </c>
      <c r="AP30">
        <v>0.35791139999999999</v>
      </c>
      <c r="AQ30">
        <v>0</v>
      </c>
      <c r="AR30">
        <v>4.7670720000000006</v>
      </c>
      <c r="AS30">
        <v>3.4168080000000001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29.642072936213026</v>
      </c>
      <c r="BB30">
        <f t="shared" si="0"/>
        <v>691.5762531094415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158.46393663000001</v>
      </c>
      <c r="L31">
        <v>44.357254090909088</v>
      </c>
      <c r="M31">
        <v>0</v>
      </c>
      <c r="N31">
        <v>30</v>
      </c>
      <c r="O31">
        <v>25.189479190357066</v>
      </c>
      <c r="P31">
        <v>51.526912499999995</v>
      </c>
      <c r="Q31">
        <v>5.5427397399999991</v>
      </c>
      <c r="R31">
        <v>10.767085399999999</v>
      </c>
      <c r="S31">
        <v>6.7030853999999991</v>
      </c>
      <c r="T31">
        <v>0</v>
      </c>
      <c r="U31">
        <v>275.80192199999999</v>
      </c>
      <c r="V31">
        <v>0</v>
      </c>
      <c r="W31">
        <v>0</v>
      </c>
      <c r="X31">
        <v>37.397912014388481</v>
      </c>
      <c r="Y31">
        <v>0</v>
      </c>
      <c r="Z31">
        <v>3.3293304000000004</v>
      </c>
      <c r="AA31">
        <v>7.1370748800000001</v>
      </c>
      <c r="AB31">
        <v>6.6903803199999983</v>
      </c>
      <c r="AC31">
        <v>4.9163427200000003</v>
      </c>
      <c r="AD31">
        <v>6.9616594319999994</v>
      </c>
      <c r="AE31">
        <v>7.1694040000000001</v>
      </c>
      <c r="AF31">
        <v>0</v>
      </c>
      <c r="AG31">
        <v>0</v>
      </c>
      <c r="AH31">
        <v>23.7651544</v>
      </c>
      <c r="AI31">
        <v>4.2034460000000005</v>
      </c>
      <c r="AJ31">
        <v>0</v>
      </c>
      <c r="AK31">
        <v>13.214300000000001</v>
      </c>
      <c r="AL31">
        <v>13.574600000000002</v>
      </c>
      <c r="AM31">
        <v>0</v>
      </c>
      <c r="AN31">
        <v>0</v>
      </c>
      <c r="AO31">
        <v>0</v>
      </c>
      <c r="AP31">
        <v>0.35791139999999999</v>
      </c>
      <c r="AQ31">
        <v>0</v>
      </c>
      <c r="AR31">
        <v>4.7670720000000006</v>
      </c>
      <c r="AS31">
        <v>3.4168080000000001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30.629930973421239</v>
      </c>
      <c r="BB31">
        <f t="shared" si="0"/>
        <v>714.62387954423343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158.70423663000003</v>
      </c>
      <c r="L32">
        <v>44.357254090909088</v>
      </c>
      <c r="M32">
        <v>0</v>
      </c>
      <c r="N32">
        <v>30</v>
      </c>
      <c r="O32">
        <v>25.189479190357066</v>
      </c>
      <c r="P32">
        <v>51.526912499999995</v>
      </c>
      <c r="Q32">
        <v>5.5427397399999991</v>
      </c>
      <c r="R32">
        <v>10.767085399999999</v>
      </c>
      <c r="S32">
        <v>6.7030853999999991</v>
      </c>
      <c r="T32">
        <v>0</v>
      </c>
      <c r="U32">
        <v>275.80192199999999</v>
      </c>
      <c r="V32">
        <v>0</v>
      </c>
      <c r="W32">
        <v>0</v>
      </c>
      <c r="X32">
        <v>37.397912014388481</v>
      </c>
      <c r="Y32">
        <v>0</v>
      </c>
      <c r="Z32">
        <v>3.3293304000000004</v>
      </c>
      <c r="AA32">
        <v>7.1370748800000001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23.7651544</v>
      </c>
      <c r="AI32">
        <v>4.2034460000000005</v>
      </c>
      <c r="AJ32">
        <v>0</v>
      </c>
      <c r="AK32">
        <v>13.214300000000001</v>
      </c>
      <c r="AL32">
        <v>13.574600000000002</v>
      </c>
      <c r="AM32">
        <v>0</v>
      </c>
      <c r="AN32">
        <v>0</v>
      </c>
      <c r="AO32">
        <v>0</v>
      </c>
      <c r="AP32">
        <v>0.35791139999999999</v>
      </c>
      <c r="AQ32">
        <v>0</v>
      </c>
      <c r="AR32">
        <v>4.7670720000000006</v>
      </c>
      <c r="AS32">
        <v>3.4168080000000001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30.861232565421297</v>
      </c>
      <c r="BB32">
        <f t="shared" si="0"/>
        <v>720.02035917623323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164.95203663000001</v>
      </c>
      <c r="L33">
        <v>44.357254090909088</v>
      </c>
      <c r="M33">
        <v>0</v>
      </c>
      <c r="N33">
        <v>30</v>
      </c>
      <c r="O33">
        <v>25.189479190357066</v>
      </c>
      <c r="P33">
        <v>51.526912499999995</v>
      </c>
      <c r="Q33">
        <v>5.5427397399999991</v>
      </c>
      <c r="R33">
        <v>10.767085399999999</v>
      </c>
      <c r="S33">
        <v>6.7030853999999991</v>
      </c>
      <c r="T33">
        <v>0</v>
      </c>
      <c r="U33">
        <v>275.80192199999999</v>
      </c>
      <c r="V33">
        <v>0</v>
      </c>
      <c r="W33">
        <v>0</v>
      </c>
      <c r="X33">
        <v>37.397912014388481</v>
      </c>
      <c r="Y33">
        <v>0</v>
      </c>
      <c r="Z33">
        <v>3.3293304000000004</v>
      </c>
      <c r="AA33">
        <v>7.1370748800000001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23.7651544</v>
      </c>
      <c r="AI33">
        <v>4.2034460000000005</v>
      </c>
      <c r="AJ33">
        <v>0</v>
      </c>
      <c r="AK33">
        <v>13.214300000000001</v>
      </c>
      <c r="AL33">
        <v>13.574600000000002</v>
      </c>
      <c r="AM33">
        <v>0</v>
      </c>
      <c r="AN33">
        <v>0</v>
      </c>
      <c r="AO33">
        <v>0</v>
      </c>
      <c r="AP33">
        <v>0.84597239999999996</v>
      </c>
      <c r="AQ33">
        <v>0</v>
      </c>
      <c r="AR33">
        <v>10.094975999999999</v>
      </c>
      <c r="AS33">
        <v>6.2185905599999991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31.472206683421255</v>
      </c>
      <c r="BB33">
        <f t="shared" si="0"/>
        <v>734.27493261823349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164.95203663000001</v>
      </c>
      <c r="L34">
        <v>44.357254090909088</v>
      </c>
      <c r="M34">
        <v>0</v>
      </c>
      <c r="N34">
        <v>30</v>
      </c>
      <c r="O34">
        <v>25.189479190357066</v>
      </c>
      <c r="P34">
        <v>51.526912499999995</v>
      </c>
      <c r="Q34">
        <v>5.5427397399999991</v>
      </c>
      <c r="R34">
        <v>10.767085399999999</v>
      </c>
      <c r="S34">
        <v>6.7030853999999991</v>
      </c>
      <c r="T34">
        <v>0</v>
      </c>
      <c r="U34">
        <v>275.80192199999999</v>
      </c>
      <c r="V34">
        <v>0</v>
      </c>
      <c r="W34">
        <v>0</v>
      </c>
      <c r="X34">
        <v>37.397912014388481</v>
      </c>
      <c r="Y34">
        <v>0</v>
      </c>
      <c r="Z34">
        <v>3.3293304000000004</v>
      </c>
      <c r="AA34">
        <v>7.1370748800000001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23.7651544</v>
      </c>
      <c r="AI34">
        <v>4.2034460000000005</v>
      </c>
      <c r="AJ34">
        <v>0</v>
      </c>
      <c r="AK34">
        <v>13.214300000000001</v>
      </c>
      <c r="AL34">
        <v>13.574600000000002</v>
      </c>
      <c r="AM34">
        <v>0</v>
      </c>
      <c r="AN34">
        <v>0</v>
      </c>
      <c r="AO34">
        <v>0</v>
      </c>
      <c r="AP34">
        <v>0.78089760000000008</v>
      </c>
      <c r="AQ34">
        <v>0</v>
      </c>
      <c r="AR34">
        <v>10.094975999999999</v>
      </c>
      <c r="AS34">
        <v>6.2185905599999991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31.469532063421255</v>
      </c>
      <c r="BB34">
        <f t="shared" si="0"/>
        <v>734.21253243823344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164.95203663000001</v>
      </c>
      <c r="L35">
        <v>44.357254090909088</v>
      </c>
      <c r="M35">
        <v>0</v>
      </c>
      <c r="N35">
        <v>30</v>
      </c>
      <c r="O35">
        <v>25.189479190357066</v>
      </c>
      <c r="P35">
        <v>51.526912499999995</v>
      </c>
      <c r="Q35">
        <v>5.5427397399999991</v>
      </c>
      <c r="R35">
        <v>10.767085399999999</v>
      </c>
      <c r="S35">
        <v>6.7030853999999991</v>
      </c>
      <c r="T35">
        <v>0</v>
      </c>
      <c r="U35">
        <v>275.80192199999999</v>
      </c>
      <c r="V35">
        <v>0</v>
      </c>
      <c r="W35">
        <v>0</v>
      </c>
      <c r="X35">
        <v>37.397912014388481</v>
      </c>
      <c r="Y35">
        <v>0</v>
      </c>
      <c r="Z35">
        <v>3.3293304000000004</v>
      </c>
      <c r="AA35">
        <v>7.1370748800000001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23.7651544</v>
      </c>
      <c r="AI35">
        <v>4.2034460000000005</v>
      </c>
      <c r="AJ35">
        <v>0</v>
      </c>
      <c r="AK35">
        <v>13.214300000000001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10.094975999999999</v>
      </c>
      <c r="AS35">
        <v>6.2185905599999991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31.449472667421254</v>
      </c>
      <c r="BB35">
        <f t="shared" si="0"/>
        <v>733.7445308342335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164.95203663000001</v>
      </c>
      <c r="L36">
        <v>44.357254090909088</v>
      </c>
      <c r="M36">
        <v>0</v>
      </c>
      <c r="N36">
        <v>30</v>
      </c>
      <c r="O36">
        <v>25.189479190357066</v>
      </c>
      <c r="P36">
        <v>51.526912499999995</v>
      </c>
      <c r="Q36">
        <v>5.5427397399999991</v>
      </c>
      <c r="R36">
        <v>10.767085399999999</v>
      </c>
      <c r="S36">
        <v>6.7030853999999991</v>
      </c>
      <c r="T36">
        <v>0</v>
      </c>
      <c r="U36">
        <v>275.80192199999999</v>
      </c>
      <c r="V36">
        <v>0</v>
      </c>
      <c r="W36">
        <v>0</v>
      </c>
      <c r="X36">
        <v>37.397912014388481</v>
      </c>
      <c r="Y36">
        <v>0</v>
      </c>
      <c r="Z36">
        <v>3.3293304000000004</v>
      </c>
      <c r="AA36">
        <v>7.1370748800000001</v>
      </c>
      <c r="AB36">
        <v>6.6700654000000004</v>
      </c>
      <c r="AC36">
        <v>4.9163427200000003</v>
      </c>
      <c r="AD36">
        <v>6.9492446739999991</v>
      </c>
      <c r="AE36">
        <v>7.1694040000000001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13.214300000000001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3.3649919999999995</v>
      </c>
      <c r="AS36">
        <v>6.2185905599999991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30.95010003142125</v>
      </c>
      <c r="BB36">
        <f t="shared" si="0"/>
        <v>722.09370856823352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164.95203663000001</v>
      </c>
      <c r="L37">
        <v>44.357254090909088</v>
      </c>
      <c r="M37">
        <v>0</v>
      </c>
      <c r="N37">
        <v>30</v>
      </c>
      <c r="O37">
        <v>25.189479190357066</v>
      </c>
      <c r="P37">
        <v>51.526912499999995</v>
      </c>
      <c r="Q37">
        <v>5.5427397399999991</v>
      </c>
      <c r="R37">
        <v>10.767085399999999</v>
      </c>
      <c r="S37">
        <v>6.7030853999999991</v>
      </c>
      <c r="T37">
        <v>0</v>
      </c>
      <c r="U37">
        <v>275.80192199999999</v>
      </c>
      <c r="V37">
        <v>0</v>
      </c>
      <c r="W37">
        <v>0</v>
      </c>
      <c r="X37">
        <v>37.397912014388481</v>
      </c>
      <c r="Y37">
        <v>0</v>
      </c>
      <c r="Z37">
        <v>3.3293304000000004</v>
      </c>
      <c r="AA37">
        <v>5.0164999999999988</v>
      </c>
      <c r="AB37">
        <v>3.3451901599999991</v>
      </c>
      <c r="AC37">
        <v>4.9163427200000003</v>
      </c>
      <c r="AD37">
        <v>4.6303691999999996</v>
      </c>
      <c r="AE37">
        <v>3.5847019999999996</v>
      </c>
      <c r="AF37">
        <v>0</v>
      </c>
      <c r="AG37">
        <v>0</v>
      </c>
      <c r="AH37">
        <v>23.7651544</v>
      </c>
      <c r="AI37">
        <v>0.64668399999999981</v>
      </c>
      <c r="AJ37">
        <v>0</v>
      </c>
      <c r="AK37">
        <v>13.214300000000001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3.3649919999999995</v>
      </c>
      <c r="AS37">
        <v>4.0318334400000007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29.932252674212986</v>
      </c>
      <c r="BB37">
        <f t="shared" si="0"/>
        <v>698.34640921144171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164.95203663000001</v>
      </c>
      <c r="L38">
        <v>44.357254090909088</v>
      </c>
      <c r="M38">
        <v>0</v>
      </c>
      <c r="N38">
        <v>30</v>
      </c>
      <c r="O38">
        <v>25.189479190357066</v>
      </c>
      <c r="P38">
        <v>51.526912499999995</v>
      </c>
      <c r="Q38">
        <v>5.5427397399999991</v>
      </c>
      <c r="R38">
        <v>10.767085399999999</v>
      </c>
      <c r="S38">
        <v>6.7030853999999991</v>
      </c>
      <c r="T38">
        <v>0</v>
      </c>
      <c r="U38">
        <v>275.80192199999999</v>
      </c>
      <c r="V38">
        <v>0</v>
      </c>
      <c r="W38">
        <v>0</v>
      </c>
      <c r="X38">
        <v>37.397912014388481</v>
      </c>
      <c r="Y38">
        <v>0</v>
      </c>
      <c r="Z38">
        <v>1.6646652000000002</v>
      </c>
      <c r="AA38">
        <v>3.5685374399999996</v>
      </c>
      <c r="AB38">
        <v>3.3451901599999991</v>
      </c>
      <c r="AC38">
        <v>4.9163427200000003</v>
      </c>
      <c r="AD38">
        <v>2.3151846000000003</v>
      </c>
      <c r="AE38">
        <v>3.5847019999999996</v>
      </c>
      <c r="AF38">
        <v>0</v>
      </c>
      <c r="AG38">
        <v>0</v>
      </c>
      <c r="AH38">
        <v>23.7651544</v>
      </c>
      <c r="AI38">
        <v>0</v>
      </c>
      <c r="AJ38">
        <v>0</v>
      </c>
      <c r="AK38">
        <v>13.214300000000001</v>
      </c>
      <c r="AL38">
        <v>2.6559000000000004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3.3649919999999995</v>
      </c>
      <c r="AS38">
        <v>4.0318334400000007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29.549176081004724</v>
      </c>
      <c r="BB38">
        <f t="shared" si="0"/>
        <v>689.40888944464984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164.95203663000001</v>
      </c>
      <c r="L39">
        <v>44.357254090909088</v>
      </c>
      <c r="M39">
        <v>0</v>
      </c>
      <c r="N39">
        <v>30</v>
      </c>
      <c r="O39">
        <v>25.189479190357066</v>
      </c>
      <c r="P39">
        <v>51.526912499999995</v>
      </c>
      <c r="Q39">
        <v>5.5427397399999991</v>
      </c>
      <c r="R39">
        <v>10.767085399999999</v>
      </c>
      <c r="S39">
        <v>6.7030853999999991</v>
      </c>
      <c r="T39">
        <v>0</v>
      </c>
      <c r="U39">
        <v>275.80192199999999</v>
      </c>
      <c r="V39">
        <v>0</v>
      </c>
      <c r="W39">
        <v>0</v>
      </c>
      <c r="X39">
        <v>37.397912014388481</v>
      </c>
      <c r="Y39">
        <v>0</v>
      </c>
      <c r="Z39">
        <v>1.6646652000000002</v>
      </c>
      <c r="AA39">
        <v>3.5685374399999996</v>
      </c>
      <c r="AB39">
        <v>3.3451901599999991</v>
      </c>
      <c r="AC39">
        <v>2.4581713600000001</v>
      </c>
      <c r="AD39">
        <v>2.3151846000000003</v>
      </c>
      <c r="AE39">
        <v>3.5847019999999996</v>
      </c>
      <c r="AF39">
        <v>0</v>
      </c>
      <c r="AG39">
        <v>0</v>
      </c>
      <c r="AH39">
        <v>17.8238658</v>
      </c>
      <c r="AI39">
        <v>0</v>
      </c>
      <c r="AJ39">
        <v>0</v>
      </c>
      <c r="AK39">
        <v>13.214300000000001</v>
      </c>
      <c r="AL39">
        <v>2.6559000000000004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3.3649919999999995</v>
      </c>
      <c r="AS39">
        <v>4.0318334400000007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29.203958331004724</v>
      </c>
      <c r="BB39">
        <f t="shared" si="0"/>
        <v>681.35464723464986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164.95203663000001</v>
      </c>
      <c r="L40">
        <v>44.357254090909088</v>
      </c>
      <c r="M40">
        <v>0</v>
      </c>
      <c r="N40">
        <v>30</v>
      </c>
      <c r="O40">
        <v>25.189479190357066</v>
      </c>
      <c r="P40">
        <v>51.526912499999995</v>
      </c>
      <c r="Q40">
        <v>5.5427397399999991</v>
      </c>
      <c r="R40">
        <v>10.767085399999999</v>
      </c>
      <c r="S40">
        <v>6.7030853999999991</v>
      </c>
      <c r="T40">
        <v>0</v>
      </c>
      <c r="U40">
        <v>275.80192199999999</v>
      </c>
      <c r="V40">
        <v>0</v>
      </c>
      <c r="W40">
        <v>0</v>
      </c>
      <c r="X40">
        <v>37.397912014388481</v>
      </c>
      <c r="Y40">
        <v>0</v>
      </c>
      <c r="Z40">
        <v>1.6646652000000002</v>
      </c>
      <c r="AA40">
        <v>3.5685374399999996</v>
      </c>
      <c r="AB40">
        <v>3.3451901599999991</v>
      </c>
      <c r="AC40">
        <v>0</v>
      </c>
      <c r="AD40">
        <v>2.3151846000000003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13.214300000000001</v>
      </c>
      <c r="AL40">
        <v>2.6559000000000004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3.3649919999999995</v>
      </c>
      <c r="AS40">
        <v>4.0318334400000007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28.858740581004721</v>
      </c>
      <c r="BB40">
        <f t="shared" si="0"/>
        <v>673.30040502464988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164.95203663000001</v>
      </c>
      <c r="L41">
        <v>44.357254090909088</v>
      </c>
      <c r="M41">
        <v>0</v>
      </c>
      <c r="N41">
        <v>30</v>
      </c>
      <c r="O41">
        <v>25.189479190357066</v>
      </c>
      <c r="P41">
        <v>51.526912499999995</v>
      </c>
      <c r="Q41">
        <v>5.5427397399999991</v>
      </c>
      <c r="R41">
        <v>10.767085399999999</v>
      </c>
      <c r="S41">
        <v>6.7030853999999991</v>
      </c>
      <c r="T41">
        <v>0</v>
      </c>
      <c r="U41">
        <v>275.80192199999999</v>
      </c>
      <c r="V41">
        <v>0</v>
      </c>
      <c r="W41">
        <v>0</v>
      </c>
      <c r="X41">
        <v>37.397912014388481</v>
      </c>
      <c r="Y41">
        <v>0</v>
      </c>
      <c r="Z41">
        <v>1.6646652000000002</v>
      </c>
      <c r="AA41">
        <v>3.5685374399999996</v>
      </c>
      <c r="AB41">
        <v>3.3451901599999991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11.8825772</v>
      </c>
      <c r="AI41">
        <v>0</v>
      </c>
      <c r="AJ41">
        <v>0</v>
      </c>
      <c r="AK41">
        <v>13.214300000000001</v>
      </c>
      <c r="AL41">
        <v>2.6559000000000004</v>
      </c>
      <c r="AM41">
        <v>0</v>
      </c>
      <c r="AN41">
        <v>0</v>
      </c>
      <c r="AO41">
        <v>0</v>
      </c>
      <c r="AP41">
        <v>0.94358460000000011</v>
      </c>
      <c r="AQ41">
        <v>0</v>
      </c>
      <c r="AR41">
        <v>3.3649919999999995</v>
      </c>
      <c r="AS41">
        <v>4.0318334400000007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28.689879349004727</v>
      </c>
      <c r="BB41">
        <f t="shared" si="0"/>
        <v>669.36071465664986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164.95203663000001</v>
      </c>
      <c r="L42">
        <v>44.357254090909088</v>
      </c>
      <c r="M42">
        <v>0</v>
      </c>
      <c r="N42">
        <v>30</v>
      </c>
      <c r="O42">
        <v>25.189479190357066</v>
      </c>
      <c r="P42">
        <v>51.526912499999995</v>
      </c>
      <c r="Q42">
        <v>5.5427397399999991</v>
      </c>
      <c r="R42">
        <v>10.767085399999999</v>
      </c>
      <c r="S42">
        <v>6.7030853999999991</v>
      </c>
      <c r="T42">
        <v>0</v>
      </c>
      <c r="U42">
        <v>275.80192199999999</v>
      </c>
      <c r="V42">
        <v>0</v>
      </c>
      <c r="W42">
        <v>0</v>
      </c>
      <c r="X42">
        <v>37.397912014388481</v>
      </c>
      <c r="Y42">
        <v>0</v>
      </c>
      <c r="Z42">
        <v>1.6646652000000002</v>
      </c>
      <c r="AA42">
        <v>3.5685374399999996</v>
      </c>
      <c r="AB42">
        <v>3.3451901599999991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5.9412886</v>
      </c>
      <c r="AI42">
        <v>0</v>
      </c>
      <c r="AJ42">
        <v>0</v>
      </c>
      <c r="AK42">
        <v>13.214300000000001</v>
      </c>
      <c r="AL42">
        <v>2.6559000000000004</v>
      </c>
      <c r="AM42">
        <v>0</v>
      </c>
      <c r="AN42">
        <v>0</v>
      </c>
      <c r="AO42">
        <v>0</v>
      </c>
      <c r="AP42">
        <v>0.94358460000000011</v>
      </c>
      <c r="AQ42">
        <v>0</v>
      </c>
      <c r="AR42">
        <v>3.3649919999999995</v>
      </c>
      <c r="AS42">
        <v>4.0318334400000007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28.44569238500473</v>
      </c>
      <c r="BB42">
        <f t="shared" si="0"/>
        <v>663.6636130206499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164.95203663000001</v>
      </c>
      <c r="L43">
        <v>44.357254090909088</v>
      </c>
      <c r="M43">
        <v>0</v>
      </c>
      <c r="N43">
        <v>30</v>
      </c>
      <c r="O43">
        <v>25.189479190357066</v>
      </c>
      <c r="P43">
        <v>51.526912499999995</v>
      </c>
      <c r="Q43">
        <v>5.5427397399999991</v>
      </c>
      <c r="R43">
        <v>10.767085399999999</v>
      </c>
      <c r="S43">
        <v>6.7030853999999991</v>
      </c>
      <c r="T43">
        <v>0</v>
      </c>
      <c r="U43">
        <v>275.80192199999999</v>
      </c>
      <c r="V43">
        <v>0</v>
      </c>
      <c r="W43">
        <v>0</v>
      </c>
      <c r="X43">
        <v>37.397912014388481</v>
      </c>
      <c r="Y43">
        <v>0</v>
      </c>
      <c r="Z43">
        <v>1.6646652000000002</v>
      </c>
      <c r="AA43">
        <v>3.5685374399999996</v>
      </c>
      <c r="AB43">
        <v>3.3451901599999991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2.6559000000000004</v>
      </c>
      <c r="AM43">
        <v>0</v>
      </c>
      <c r="AN43">
        <v>0</v>
      </c>
      <c r="AO43">
        <v>0</v>
      </c>
      <c r="AP43">
        <v>0.94358460000000011</v>
      </c>
      <c r="AQ43">
        <v>0</v>
      </c>
      <c r="AR43">
        <v>4.4866560000000009</v>
      </c>
      <c r="AS43">
        <v>6.2185905599999991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28.337481527004726</v>
      </c>
      <c r="BB43">
        <f t="shared" si="0"/>
        <v>661.13895639864995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164.95203663000001</v>
      </c>
      <c r="L44">
        <v>44.357254090909088</v>
      </c>
      <c r="M44">
        <v>0</v>
      </c>
      <c r="N44">
        <v>30</v>
      </c>
      <c r="O44">
        <v>25.189479190357066</v>
      </c>
      <c r="P44">
        <v>51.526912499999995</v>
      </c>
      <c r="Q44">
        <v>5.5427397399999991</v>
      </c>
      <c r="R44">
        <v>10.767085399999999</v>
      </c>
      <c r="S44">
        <v>6.7030853999999991</v>
      </c>
      <c r="T44">
        <v>0</v>
      </c>
      <c r="U44">
        <v>275.80192199999999</v>
      </c>
      <c r="V44">
        <v>0</v>
      </c>
      <c r="W44">
        <v>0</v>
      </c>
      <c r="X44">
        <v>37.397912014388481</v>
      </c>
      <c r="Y44">
        <v>0</v>
      </c>
      <c r="Z44">
        <v>1.6646652000000002</v>
      </c>
      <c r="AA44">
        <v>3.5685374399999996</v>
      </c>
      <c r="AB44">
        <v>3.3451901599999991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2.6559000000000004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10.094975999999999</v>
      </c>
      <c r="AS44">
        <v>6.2185905599999991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28.541237787004725</v>
      </c>
      <c r="BB44">
        <f t="shared" si="0"/>
        <v>665.89277213864978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164.95203663000001</v>
      </c>
      <c r="L45">
        <v>44.357254090909088</v>
      </c>
      <c r="M45">
        <v>0</v>
      </c>
      <c r="N45">
        <v>30</v>
      </c>
      <c r="O45">
        <v>25.189479190357066</v>
      </c>
      <c r="P45">
        <v>51.526912499999995</v>
      </c>
      <c r="Q45">
        <v>5.5427397399999991</v>
      </c>
      <c r="R45">
        <v>10.767085399999999</v>
      </c>
      <c r="S45">
        <v>6.7030853999999991</v>
      </c>
      <c r="T45">
        <v>0</v>
      </c>
      <c r="U45">
        <v>275.80192199999999</v>
      </c>
      <c r="V45">
        <v>0</v>
      </c>
      <c r="W45">
        <v>0</v>
      </c>
      <c r="X45">
        <v>37.397912014388481</v>
      </c>
      <c r="Y45">
        <v>0</v>
      </c>
      <c r="Z45">
        <v>1.6646652000000002</v>
      </c>
      <c r="AA45">
        <v>3.5685374399999996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2.6559000000000004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10.094975999999999</v>
      </c>
      <c r="AS45">
        <v>6.2185905599999991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28.403750381004727</v>
      </c>
      <c r="BB45">
        <f t="shared" si="0"/>
        <v>662.68506938464975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164.95203663000001</v>
      </c>
      <c r="L46">
        <v>44.357254090909088</v>
      </c>
      <c r="M46">
        <v>0</v>
      </c>
      <c r="N46">
        <v>30</v>
      </c>
      <c r="O46">
        <v>25.189479190357066</v>
      </c>
      <c r="P46">
        <v>51.526912499999995</v>
      </c>
      <c r="Q46">
        <v>5.5427397399999991</v>
      </c>
      <c r="R46">
        <v>10.767085399999999</v>
      </c>
      <c r="S46">
        <v>6.7030853999999991</v>
      </c>
      <c r="T46">
        <v>0</v>
      </c>
      <c r="U46">
        <v>275.80192199999999</v>
      </c>
      <c r="V46">
        <v>0</v>
      </c>
      <c r="W46">
        <v>0</v>
      </c>
      <c r="X46">
        <v>37.397912014388481</v>
      </c>
      <c r="Y46">
        <v>0</v>
      </c>
      <c r="Z46">
        <v>1.6646652000000002</v>
      </c>
      <c r="AA46">
        <v>3.5685374399999996</v>
      </c>
      <c r="AB46">
        <v>0</v>
      </c>
      <c r="AC46">
        <v>0</v>
      </c>
      <c r="AD46">
        <v>0</v>
      </c>
      <c r="AE46">
        <v>1.1405869999999998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2.6559000000000004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10.094975999999999</v>
      </c>
      <c r="AS46">
        <v>6.2185905599999991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28.403750381004727</v>
      </c>
      <c r="BB46">
        <f t="shared" si="0"/>
        <v>662.68506938464975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164.95203663000001</v>
      </c>
      <c r="L47">
        <v>44.357254090909088</v>
      </c>
      <c r="M47">
        <v>0</v>
      </c>
      <c r="N47">
        <v>30</v>
      </c>
      <c r="O47">
        <v>25.189479190357066</v>
      </c>
      <c r="P47">
        <v>51.526912499999995</v>
      </c>
      <c r="Q47">
        <v>5.5427397399999991</v>
      </c>
      <c r="R47">
        <v>10.767085399999999</v>
      </c>
      <c r="S47">
        <v>6.7030853999999991</v>
      </c>
      <c r="T47">
        <v>0</v>
      </c>
      <c r="U47">
        <v>275.80192199999999</v>
      </c>
      <c r="V47">
        <v>0</v>
      </c>
      <c r="W47">
        <v>0</v>
      </c>
      <c r="X47">
        <v>37.397912014388481</v>
      </c>
      <c r="Y47">
        <v>0</v>
      </c>
      <c r="Z47">
        <v>1.6646652000000002</v>
      </c>
      <c r="AA47">
        <v>3.5685374399999996</v>
      </c>
      <c r="AB47">
        <v>0</v>
      </c>
      <c r="AC47">
        <v>0</v>
      </c>
      <c r="AD47">
        <v>0</v>
      </c>
      <c r="AE47">
        <v>1.1405869999999998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2.6559000000000004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4.4866560000000009</v>
      </c>
      <c r="AS47">
        <v>4.0318334400000007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28.08337256100473</v>
      </c>
      <c r="BB47">
        <f t="shared" si="0"/>
        <v>655.21037008464987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164.95203663000001</v>
      </c>
      <c r="L48">
        <v>44.357254090909088</v>
      </c>
      <c r="M48">
        <v>0</v>
      </c>
      <c r="N48">
        <v>30</v>
      </c>
      <c r="O48">
        <v>25.189479190357066</v>
      </c>
      <c r="P48">
        <v>51.526912499999995</v>
      </c>
      <c r="Q48">
        <v>5.5427397399999991</v>
      </c>
      <c r="R48">
        <v>10.767085399999999</v>
      </c>
      <c r="S48">
        <v>6.7030853999999991</v>
      </c>
      <c r="T48">
        <v>0</v>
      </c>
      <c r="U48">
        <v>275.80192199999999</v>
      </c>
      <c r="V48">
        <v>0</v>
      </c>
      <c r="W48">
        <v>0</v>
      </c>
      <c r="X48">
        <v>37.397912014388481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1.1405869999999998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2.6559000000000004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3.6454079999999998</v>
      </c>
      <c r="AS48">
        <v>4.0318334400000007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27.833712659004728</v>
      </c>
      <c r="BB48">
        <f t="shared" si="0"/>
        <v>649.38557934664982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164.95203663000001</v>
      </c>
      <c r="L49">
        <v>44.357254090909088</v>
      </c>
      <c r="M49">
        <v>0</v>
      </c>
      <c r="N49">
        <v>30</v>
      </c>
      <c r="O49">
        <v>25.189479190357066</v>
      </c>
      <c r="P49">
        <v>51.526912499999995</v>
      </c>
      <c r="Q49">
        <v>5.5427397399999991</v>
      </c>
      <c r="R49">
        <v>10.767085399999999</v>
      </c>
      <c r="S49">
        <v>6.7030853999999991</v>
      </c>
      <c r="T49">
        <v>0</v>
      </c>
      <c r="U49">
        <v>275.80192199999999</v>
      </c>
      <c r="V49">
        <v>0</v>
      </c>
      <c r="W49">
        <v>0</v>
      </c>
      <c r="X49">
        <v>37.397912014388481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0.97764600000000013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2.6559000000000004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3.6454079999999998</v>
      </c>
      <c r="AS49">
        <v>4.0318334400000007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27.827015695004725</v>
      </c>
      <c r="BB49">
        <f t="shared" si="0"/>
        <v>649.22933531064984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164.95203663000001</v>
      </c>
      <c r="L50">
        <v>44.357254090909088</v>
      </c>
      <c r="M50">
        <v>0</v>
      </c>
      <c r="N50">
        <v>30</v>
      </c>
      <c r="O50">
        <v>25.189479190357066</v>
      </c>
      <c r="P50">
        <v>51.526912499999995</v>
      </c>
      <c r="Q50">
        <v>5.5427397399999991</v>
      </c>
      <c r="R50">
        <v>10.767085399999999</v>
      </c>
      <c r="S50">
        <v>6.7030853999999991</v>
      </c>
      <c r="T50">
        <v>0</v>
      </c>
      <c r="U50">
        <v>275.80192199999999</v>
      </c>
      <c r="V50">
        <v>0</v>
      </c>
      <c r="W50">
        <v>0</v>
      </c>
      <c r="X50">
        <v>37.397912014388481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0.97764600000000013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2.6559000000000004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3.6454079999999998</v>
      </c>
      <c r="AS50">
        <v>4.0318334400000007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27.827015695004725</v>
      </c>
      <c r="BB50">
        <f t="shared" si="0"/>
        <v>649.22933531064984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164.95203663000001</v>
      </c>
      <c r="L51">
        <v>44.357254090909088</v>
      </c>
      <c r="M51">
        <v>0</v>
      </c>
      <c r="N51">
        <v>30</v>
      </c>
      <c r="O51">
        <v>25.189479190357066</v>
      </c>
      <c r="P51">
        <v>51.526912499999995</v>
      </c>
      <c r="Q51">
        <v>5.5427397399999991</v>
      </c>
      <c r="R51">
        <v>10.767085399999999</v>
      </c>
      <c r="S51">
        <v>6.7030853999999991</v>
      </c>
      <c r="T51">
        <v>0</v>
      </c>
      <c r="U51">
        <v>275.80192199999999</v>
      </c>
      <c r="V51">
        <v>0</v>
      </c>
      <c r="W51">
        <v>0</v>
      </c>
      <c r="X51">
        <v>37.397912014388481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0.97764600000000013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2.6559000000000004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3.6454079999999998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27.773652073004722</v>
      </c>
      <c r="BB51">
        <f t="shared" si="0"/>
        <v>647.98431189264988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164.95203663000001</v>
      </c>
      <c r="L52">
        <v>44.357254090909088</v>
      </c>
      <c r="M52">
        <v>0</v>
      </c>
      <c r="N52">
        <v>30</v>
      </c>
      <c r="O52">
        <v>25.189479190357066</v>
      </c>
      <c r="P52">
        <v>51.526912499999995</v>
      </c>
      <c r="Q52">
        <v>5.5427397399999991</v>
      </c>
      <c r="R52">
        <v>10.767085399999999</v>
      </c>
      <c r="S52">
        <v>6.7030853999999991</v>
      </c>
      <c r="T52">
        <v>0</v>
      </c>
      <c r="U52">
        <v>275.80192199999999</v>
      </c>
      <c r="V52">
        <v>0</v>
      </c>
      <c r="W52">
        <v>0</v>
      </c>
      <c r="X52">
        <v>37.397912014388481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0.97764600000000013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2.6559000000000004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3.6454079999999998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27.773652073004722</v>
      </c>
      <c r="BB52">
        <f t="shared" si="0"/>
        <v>647.98431189264988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164.95203663000001</v>
      </c>
      <c r="L53">
        <v>44.167501118326115</v>
      </c>
      <c r="M53">
        <v>0</v>
      </c>
      <c r="N53">
        <v>30</v>
      </c>
      <c r="O53">
        <v>25.189479190357066</v>
      </c>
      <c r="P53">
        <v>51.526912499999995</v>
      </c>
      <c r="Q53">
        <v>5.4843197399999992</v>
      </c>
      <c r="R53">
        <v>10.656061999999999</v>
      </c>
      <c r="S53">
        <v>6.633718</v>
      </c>
      <c r="T53">
        <v>0</v>
      </c>
      <c r="U53">
        <v>275.80192199999999</v>
      </c>
      <c r="V53">
        <v>0</v>
      </c>
      <c r="W53">
        <v>0</v>
      </c>
      <c r="X53">
        <v>37.397912014388481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0.97764600000000013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2.6559000000000004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3.6454079999999998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27.756038157831565</v>
      </c>
      <c r="BB53">
        <f t="shared" si="0"/>
        <v>647.57336203524017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164.95203663000001</v>
      </c>
      <c r="L54">
        <v>44.167501118326115</v>
      </c>
      <c r="M54">
        <v>0</v>
      </c>
      <c r="N54">
        <v>30</v>
      </c>
      <c r="O54">
        <v>25.189479190357066</v>
      </c>
      <c r="P54">
        <v>51.526912499999995</v>
      </c>
      <c r="Q54">
        <v>5.4843197399999992</v>
      </c>
      <c r="R54">
        <v>10.656061999999999</v>
      </c>
      <c r="S54">
        <v>6.633718</v>
      </c>
      <c r="T54">
        <v>0</v>
      </c>
      <c r="U54">
        <v>275.80192199999999</v>
      </c>
      <c r="V54">
        <v>0</v>
      </c>
      <c r="W54">
        <v>0</v>
      </c>
      <c r="X54">
        <v>37.397912014388481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0.97764600000000013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2.6559000000000004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3.6454079999999998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27.756038157831565</v>
      </c>
      <c r="BB54">
        <f t="shared" si="0"/>
        <v>647.57336203524017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164.95203663000001</v>
      </c>
      <c r="L55">
        <v>38.150334487734497</v>
      </c>
      <c r="M55">
        <v>0</v>
      </c>
      <c r="N55">
        <v>30</v>
      </c>
      <c r="O55">
        <v>25.189479190357066</v>
      </c>
      <c r="P55">
        <v>51.526912499999995</v>
      </c>
      <c r="Q55">
        <v>4.9146706379999996</v>
      </c>
      <c r="R55">
        <v>9.5562419999999992</v>
      </c>
      <c r="S55">
        <v>6.0164980000000003</v>
      </c>
      <c r="T55">
        <v>0</v>
      </c>
      <c r="U55">
        <v>275.80192199999999</v>
      </c>
      <c r="V55">
        <v>0</v>
      </c>
      <c r="W55">
        <v>0</v>
      </c>
      <c r="X55">
        <v>37.397912014388481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0.97764600000000013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2.6559000000000004</v>
      </c>
      <c r="AM55">
        <v>0</v>
      </c>
      <c r="AN55">
        <v>0</v>
      </c>
      <c r="AO55">
        <v>0</v>
      </c>
      <c r="AP55">
        <v>0.1301496</v>
      </c>
      <c r="AQ55">
        <v>0</v>
      </c>
      <c r="AR55">
        <v>2.2433280000000004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27.350438031314265</v>
      </c>
      <c r="BB55">
        <f t="shared" si="0"/>
        <v>638.11033942916572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164.95203663000001</v>
      </c>
      <c r="L56">
        <v>30.160735642135645</v>
      </c>
      <c r="M56">
        <v>0</v>
      </c>
      <c r="N56">
        <v>30</v>
      </c>
      <c r="O56">
        <v>25.189479190357066</v>
      </c>
      <c r="P56">
        <v>51.526912499999995</v>
      </c>
      <c r="Q56">
        <v>4.8975797400000003</v>
      </c>
      <c r="R56">
        <v>9.5562419999999992</v>
      </c>
      <c r="S56">
        <v>6.0164980000000003</v>
      </c>
      <c r="T56">
        <v>0</v>
      </c>
      <c r="U56">
        <v>275.80192199999999</v>
      </c>
      <c r="V56">
        <v>0</v>
      </c>
      <c r="W56">
        <v>0</v>
      </c>
      <c r="X56">
        <v>37.397912014388481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0.97764600000000013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2.6559000000000004</v>
      </c>
      <c r="AM56">
        <v>0</v>
      </c>
      <c r="AN56">
        <v>0</v>
      </c>
      <c r="AO56">
        <v>0</v>
      </c>
      <c r="AP56">
        <v>0.1301496</v>
      </c>
      <c r="AQ56">
        <v>0</v>
      </c>
      <c r="AR56">
        <v>2.2433280000000004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27.021362954760146</v>
      </c>
      <c r="BB56">
        <f t="shared" si="0"/>
        <v>630.4327247621211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164.95203663000001</v>
      </c>
      <c r="L57">
        <v>37.451244588744593</v>
      </c>
      <c r="M57">
        <v>0</v>
      </c>
      <c r="N57">
        <v>30</v>
      </c>
      <c r="O57">
        <v>25.189479190357066</v>
      </c>
      <c r="P57">
        <v>51.526912499999995</v>
      </c>
      <c r="Q57">
        <v>4.8975797400000003</v>
      </c>
      <c r="R57">
        <v>9.5562419999999992</v>
      </c>
      <c r="S57">
        <v>6.0164980000000003</v>
      </c>
      <c r="T57">
        <v>0</v>
      </c>
      <c r="U57">
        <v>282.73698000000002</v>
      </c>
      <c r="V57">
        <v>0</v>
      </c>
      <c r="W57">
        <v>0</v>
      </c>
      <c r="X57">
        <v>37.397912014388481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0.97764600000000013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0.59020000000000006</v>
      </c>
      <c r="AM57">
        <v>0</v>
      </c>
      <c r="AN57">
        <v>0</v>
      </c>
      <c r="AO57">
        <v>0</v>
      </c>
      <c r="AP57">
        <v>0.1301496</v>
      </c>
      <c r="AQ57">
        <v>0</v>
      </c>
      <c r="AR57">
        <v>2.2433280000000004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27.521133729050671</v>
      </c>
      <c r="BB57">
        <f t="shared" si="0"/>
        <v>642.09282093443949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164.95203663000001</v>
      </c>
      <c r="L58">
        <v>41.745653968253968</v>
      </c>
      <c r="M58">
        <v>0</v>
      </c>
      <c r="N58">
        <v>30</v>
      </c>
      <c r="O58">
        <v>25.189479190357066</v>
      </c>
      <c r="P58">
        <v>51.526912499999995</v>
      </c>
      <c r="Q58">
        <v>4.8975797400000003</v>
      </c>
      <c r="R58">
        <v>9.5562419999999992</v>
      </c>
      <c r="S58">
        <v>6.0164980000000003</v>
      </c>
      <c r="T58">
        <v>0</v>
      </c>
      <c r="U58">
        <v>282.73698000000002</v>
      </c>
      <c r="V58">
        <v>0</v>
      </c>
      <c r="W58">
        <v>0</v>
      </c>
      <c r="X58">
        <v>37.397912014388481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0.97764600000000013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0.59020000000000006</v>
      </c>
      <c r="AM58">
        <v>0</v>
      </c>
      <c r="AN58">
        <v>0</v>
      </c>
      <c r="AO58">
        <v>0</v>
      </c>
      <c r="AP58">
        <v>0.1301496</v>
      </c>
      <c r="AQ58">
        <v>0</v>
      </c>
      <c r="AR58">
        <v>2.2433280000000004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27.697633954548504</v>
      </c>
      <c r="BB58">
        <f t="shared" si="0"/>
        <v>646.21073008845121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164.95203663000001</v>
      </c>
      <c r="L59">
        <v>42.145133910533907</v>
      </c>
      <c r="M59">
        <v>0</v>
      </c>
      <c r="N59">
        <v>30</v>
      </c>
      <c r="O59">
        <v>25.189479190357066</v>
      </c>
      <c r="P59">
        <v>51.526912499999995</v>
      </c>
      <c r="Q59">
        <v>4.8975797400000003</v>
      </c>
      <c r="R59">
        <v>9.5562419999999992</v>
      </c>
      <c r="S59">
        <v>6.0164980000000003</v>
      </c>
      <c r="T59">
        <v>0</v>
      </c>
      <c r="U59">
        <v>282.73698000000002</v>
      </c>
      <c r="V59">
        <v>0</v>
      </c>
      <c r="W59">
        <v>0</v>
      </c>
      <c r="X59">
        <v>37.397912014388481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0.97764600000000013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0.59020000000000006</v>
      </c>
      <c r="AM59">
        <v>0</v>
      </c>
      <c r="AN59">
        <v>0</v>
      </c>
      <c r="AO59">
        <v>0</v>
      </c>
      <c r="AP59">
        <v>0.78089760000000008</v>
      </c>
      <c r="AQ59">
        <v>0</v>
      </c>
      <c r="AR59">
        <v>3.0845759999999993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27.775373514176202</v>
      </c>
      <c r="BB59">
        <f t="shared" si="0"/>
        <v>648.02446647110332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164.95203663000001</v>
      </c>
      <c r="L60">
        <v>42.145133910533907</v>
      </c>
      <c r="M60">
        <v>0</v>
      </c>
      <c r="N60">
        <v>30</v>
      </c>
      <c r="O60">
        <v>25.189479190357066</v>
      </c>
      <c r="P60">
        <v>51.526912499999995</v>
      </c>
      <c r="Q60">
        <v>4.8975797400000003</v>
      </c>
      <c r="R60">
        <v>9.5562419999999992</v>
      </c>
      <c r="S60">
        <v>6.0164980000000003</v>
      </c>
      <c r="T60">
        <v>0</v>
      </c>
      <c r="U60">
        <v>282.73698000000002</v>
      </c>
      <c r="V60">
        <v>0</v>
      </c>
      <c r="W60">
        <v>0</v>
      </c>
      <c r="X60">
        <v>37.397912014388481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0.97764600000000013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0.59020000000000006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3.0845759999999993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27.755314118176202</v>
      </c>
      <c r="BB60">
        <f t="shared" si="0"/>
        <v>647.55646486710327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164.95203663000001</v>
      </c>
      <c r="L61">
        <v>42.145133910533907</v>
      </c>
      <c r="M61">
        <v>0</v>
      </c>
      <c r="N61">
        <v>30</v>
      </c>
      <c r="O61">
        <v>25.189479190357066</v>
      </c>
      <c r="P61">
        <v>51.526912499999995</v>
      </c>
      <c r="Q61">
        <v>4.8975797400000003</v>
      </c>
      <c r="R61">
        <v>9.5562419999999992</v>
      </c>
      <c r="S61">
        <v>6.0164980000000003</v>
      </c>
      <c r="T61">
        <v>0</v>
      </c>
      <c r="U61">
        <v>282.73698000000002</v>
      </c>
      <c r="V61">
        <v>0</v>
      </c>
      <c r="W61">
        <v>0</v>
      </c>
      <c r="X61">
        <v>37.397912014388481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0.97764600000000013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0.59020000000000006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3.3649919999999995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27.7668393681762</v>
      </c>
      <c r="BB61">
        <f t="shared" si="0"/>
        <v>647.82535561710336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164.95203663000001</v>
      </c>
      <c r="L62">
        <v>42.145133910533907</v>
      </c>
      <c r="M62">
        <v>0</v>
      </c>
      <c r="N62">
        <v>30</v>
      </c>
      <c r="O62">
        <v>25.189479190357066</v>
      </c>
      <c r="P62">
        <v>51.526912499999995</v>
      </c>
      <c r="Q62">
        <v>4.8975797400000003</v>
      </c>
      <c r="R62">
        <v>9.5562419999999992</v>
      </c>
      <c r="S62">
        <v>6.0164980000000003</v>
      </c>
      <c r="T62">
        <v>0</v>
      </c>
      <c r="U62">
        <v>282.73698000000002</v>
      </c>
      <c r="V62">
        <v>0</v>
      </c>
      <c r="W62">
        <v>0</v>
      </c>
      <c r="X62">
        <v>37.397912014388481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0.97764600000000013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0.59020000000000006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3.3649919999999995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27.7668393681762</v>
      </c>
      <c r="BB62">
        <f t="shared" si="0"/>
        <v>647.82535561710336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164.95203663000001</v>
      </c>
      <c r="L63">
        <v>42.145133910533907</v>
      </c>
      <c r="M63">
        <v>0</v>
      </c>
      <c r="N63">
        <v>30</v>
      </c>
      <c r="O63">
        <v>25.189479190357066</v>
      </c>
      <c r="P63">
        <v>51.526912499999995</v>
      </c>
      <c r="Q63">
        <v>4.8975797400000003</v>
      </c>
      <c r="R63">
        <v>9.5562419999999992</v>
      </c>
      <c r="S63">
        <v>6.0164980000000003</v>
      </c>
      <c r="T63">
        <v>0</v>
      </c>
      <c r="U63">
        <v>302.29739999999998</v>
      </c>
      <c r="V63">
        <v>0</v>
      </c>
      <c r="W63">
        <v>0</v>
      </c>
      <c r="X63">
        <v>37.397912014388481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0.97764600000000013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13.214300000000001</v>
      </c>
      <c r="AL63">
        <v>0.59020000000000006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3.9258239999999995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28.59382287617613</v>
      </c>
      <c r="BB63">
        <f t="shared" si="0"/>
        <v>667.11962410910348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164.95203663000001</v>
      </c>
      <c r="L64">
        <v>42.145133910533907</v>
      </c>
      <c r="M64">
        <v>0</v>
      </c>
      <c r="N64">
        <v>30</v>
      </c>
      <c r="O64">
        <v>25.189479190357066</v>
      </c>
      <c r="P64">
        <v>51.526912499999995</v>
      </c>
      <c r="Q64">
        <v>4.8975797400000003</v>
      </c>
      <c r="R64">
        <v>9.5562419999999992</v>
      </c>
      <c r="S64">
        <v>6.0164980000000003</v>
      </c>
      <c r="T64">
        <v>0</v>
      </c>
      <c r="U64">
        <v>306.74295000000001</v>
      </c>
      <c r="V64">
        <v>0</v>
      </c>
      <c r="W64">
        <v>0</v>
      </c>
      <c r="X64">
        <v>37.397912014388481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0.97764600000000013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13.214300000000001</v>
      </c>
      <c r="AL64">
        <v>0.59020000000000006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3.9258239999999995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28.776535376336124</v>
      </c>
      <c r="BB64">
        <f t="shared" si="0"/>
        <v>671.38246160894334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164.95203663000001</v>
      </c>
      <c r="L65">
        <v>44.242403607503626</v>
      </c>
      <c r="M65">
        <v>0</v>
      </c>
      <c r="N65">
        <v>30</v>
      </c>
      <c r="O65">
        <v>25.189479190357066</v>
      </c>
      <c r="P65">
        <v>51.526912499999995</v>
      </c>
      <c r="Q65">
        <v>5.5427397399999991</v>
      </c>
      <c r="R65">
        <v>10.767085399999999</v>
      </c>
      <c r="S65">
        <v>6.7030853999999991</v>
      </c>
      <c r="T65">
        <v>0</v>
      </c>
      <c r="U65">
        <v>311.18849999999998</v>
      </c>
      <c r="V65">
        <v>0</v>
      </c>
      <c r="W65">
        <v>0</v>
      </c>
      <c r="X65">
        <v>37.397912014388481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0.97764600000000013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13.214300000000001</v>
      </c>
      <c r="AL65">
        <v>0.59020000000000006</v>
      </c>
      <c r="AM65">
        <v>0</v>
      </c>
      <c r="AN65">
        <v>0</v>
      </c>
      <c r="AO65">
        <v>0</v>
      </c>
      <c r="AP65">
        <v>0.78089760000000008</v>
      </c>
      <c r="AQ65">
        <v>0</v>
      </c>
      <c r="AR65">
        <v>10.094975999999999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29.42355663672161</v>
      </c>
      <c r="BB65">
        <f t="shared" si="0"/>
        <v>686.47806384552746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164.95203663000001</v>
      </c>
      <c r="L66">
        <v>44.242403607503626</v>
      </c>
      <c r="M66">
        <v>0</v>
      </c>
      <c r="N66">
        <v>30</v>
      </c>
      <c r="O66">
        <v>25.189479190357066</v>
      </c>
      <c r="P66">
        <v>51.526912499999995</v>
      </c>
      <c r="Q66">
        <v>5.5427397399999991</v>
      </c>
      <c r="R66">
        <v>10.767085399999999</v>
      </c>
      <c r="S66">
        <v>6.7030853999999991</v>
      </c>
      <c r="T66">
        <v>0</v>
      </c>
      <c r="U66">
        <v>315.63405000000006</v>
      </c>
      <c r="V66">
        <v>0</v>
      </c>
      <c r="W66">
        <v>0</v>
      </c>
      <c r="X66">
        <v>37.397912014388481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13.214300000000001</v>
      </c>
      <c r="AL66">
        <v>0.59020000000000006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10.094975999999999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29.586208950561687</v>
      </c>
      <c r="BB66">
        <f t="shared" si="0"/>
        <v>690.27290053168747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164.95203663000001</v>
      </c>
      <c r="L67">
        <v>44.242403607503626</v>
      </c>
      <c r="M67">
        <v>0</v>
      </c>
      <c r="N67">
        <v>30</v>
      </c>
      <c r="O67">
        <v>25.189479190357066</v>
      </c>
      <c r="P67">
        <v>51.526912499999995</v>
      </c>
      <c r="Q67">
        <v>5.5427397399999991</v>
      </c>
      <c r="R67">
        <v>10.767085399999999</v>
      </c>
      <c r="S67">
        <v>6.7030853999999991</v>
      </c>
      <c r="T67">
        <v>0</v>
      </c>
      <c r="U67">
        <v>324.52515</v>
      </c>
      <c r="V67">
        <v>0</v>
      </c>
      <c r="W67">
        <v>0</v>
      </c>
      <c r="X67">
        <v>37.397912014388481</v>
      </c>
      <c r="Y67">
        <v>0</v>
      </c>
      <c r="Z67">
        <v>0</v>
      </c>
      <c r="AA67">
        <v>1.8059400000000001</v>
      </c>
      <c r="AB67">
        <v>0</v>
      </c>
      <c r="AC67">
        <v>0</v>
      </c>
      <c r="AD67">
        <v>0</v>
      </c>
      <c r="AE67">
        <v>0.97764600000000013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13.214300000000001</v>
      </c>
      <c r="AL67">
        <v>0.59020000000000006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3.9258239999999995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29.772306140881621</v>
      </c>
      <c r="BB67">
        <f t="shared" si="0"/>
        <v>694.61469134136757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164.95203663000001</v>
      </c>
      <c r="L68">
        <v>44.242403607503626</v>
      </c>
      <c r="M68">
        <v>0</v>
      </c>
      <c r="N68">
        <v>30</v>
      </c>
      <c r="O68">
        <v>25.189479190357066</v>
      </c>
      <c r="P68">
        <v>51.526912499999995</v>
      </c>
      <c r="Q68">
        <v>5.5427397399999991</v>
      </c>
      <c r="R68">
        <v>10.767085399999999</v>
      </c>
      <c r="S68">
        <v>6.7030853999999991</v>
      </c>
      <c r="T68">
        <v>0</v>
      </c>
      <c r="U68">
        <v>330.96230639999999</v>
      </c>
      <c r="V68">
        <v>0</v>
      </c>
      <c r="W68">
        <v>0</v>
      </c>
      <c r="X68">
        <v>37.397912014388481</v>
      </c>
      <c r="Y68">
        <v>0</v>
      </c>
      <c r="Z68">
        <v>0</v>
      </c>
      <c r="AA68">
        <v>3.5685374399999996</v>
      </c>
      <c r="AB68">
        <v>0</v>
      </c>
      <c r="AC68">
        <v>0</v>
      </c>
      <c r="AD68">
        <v>0</v>
      </c>
      <c r="AE68">
        <v>0.97764600000000013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13.214300000000001</v>
      </c>
      <c r="AL68">
        <v>0.59020000000000006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3.9258239999999995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30.109315705761599</v>
      </c>
      <c r="BB68">
        <f t="shared" ref="BB68:BB99" si="1">SUM(B68:AZ68)-BA68</f>
        <v>702.47743561648758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164.95203663000001</v>
      </c>
      <c r="L69">
        <v>44.242403607503626</v>
      </c>
      <c r="M69">
        <v>0</v>
      </c>
      <c r="N69">
        <v>30</v>
      </c>
      <c r="O69">
        <v>25.189479190357066</v>
      </c>
      <c r="P69">
        <v>51.526912499999995</v>
      </c>
      <c r="Q69">
        <v>5.5427397399999991</v>
      </c>
      <c r="R69">
        <v>10.767085399999999</v>
      </c>
      <c r="S69">
        <v>6.7030853999999991</v>
      </c>
      <c r="T69">
        <v>0</v>
      </c>
      <c r="U69">
        <v>330.96230639999999</v>
      </c>
      <c r="V69">
        <v>0</v>
      </c>
      <c r="W69">
        <v>0</v>
      </c>
      <c r="X69">
        <v>37.397912014388481</v>
      </c>
      <c r="Y69">
        <v>0</v>
      </c>
      <c r="Z69">
        <v>0</v>
      </c>
      <c r="AA69">
        <v>3.5685374399999996</v>
      </c>
      <c r="AB69">
        <v>0</v>
      </c>
      <c r="AC69">
        <v>2.4581713600000001</v>
      </c>
      <c r="AD69">
        <v>2.3205531440000002</v>
      </c>
      <c r="AE69">
        <v>3.5847019999999996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13.214300000000001</v>
      </c>
      <c r="AL69">
        <v>0.59020000000000006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3.9258239999999995</v>
      </c>
      <c r="AS69">
        <v>2.6651102399999993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30.654249337761595</v>
      </c>
      <c r="BB69">
        <f t="shared" si="1"/>
        <v>715.19123492848746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164.95203663000001</v>
      </c>
      <c r="L70">
        <v>44.242403607503626</v>
      </c>
      <c r="M70">
        <v>0</v>
      </c>
      <c r="N70">
        <v>30</v>
      </c>
      <c r="O70">
        <v>25.189479190357066</v>
      </c>
      <c r="P70">
        <v>51.526912499999995</v>
      </c>
      <c r="Q70">
        <v>5.5427397399999991</v>
      </c>
      <c r="R70">
        <v>10.767085399999999</v>
      </c>
      <c r="S70">
        <v>6.7030853999999991</v>
      </c>
      <c r="T70">
        <v>0</v>
      </c>
      <c r="U70">
        <v>330.96230639999999</v>
      </c>
      <c r="V70">
        <v>0</v>
      </c>
      <c r="W70">
        <v>0</v>
      </c>
      <c r="X70">
        <v>37.397912014388481</v>
      </c>
      <c r="Y70">
        <v>0</v>
      </c>
      <c r="Z70">
        <v>0</v>
      </c>
      <c r="AA70">
        <v>3.5685374399999996</v>
      </c>
      <c r="AB70">
        <v>0</v>
      </c>
      <c r="AC70">
        <v>2.4581713600000001</v>
      </c>
      <c r="AD70">
        <v>2.3205531440000002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13.214300000000001</v>
      </c>
      <c r="AL70">
        <v>0.59020000000000006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3.9258239999999995</v>
      </c>
      <c r="AS70">
        <v>2.6651102399999993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30.898436301761596</v>
      </c>
      <c r="BB70">
        <f t="shared" si="1"/>
        <v>720.88833656448742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164.95203663000001</v>
      </c>
      <c r="L71">
        <v>44.242403607503626</v>
      </c>
      <c r="M71">
        <v>0</v>
      </c>
      <c r="N71">
        <v>30</v>
      </c>
      <c r="O71">
        <v>25.189479190357066</v>
      </c>
      <c r="P71">
        <v>51.526912499999995</v>
      </c>
      <c r="Q71">
        <v>5.5427397399999991</v>
      </c>
      <c r="R71">
        <v>10.767085399999999</v>
      </c>
      <c r="S71">
        <v>6.7030853999999991</v>
      </c>
      <c r="T71">
        <v>0</v>
      </c>
      <c r="U71">
        <v>330.96230639999999</v>
      </c>
      <c r="V71">
        <v>0</v>
      </c>
      <c r="W71">
        <v>0</v>
      </c>
      <c r="X71">
        <v>37.397912014388481</v>
      </c>
      <c r="Y71">
        <v>0</v>
      </c>
      <c r="Z71">
        <v>0</v>
      </c>
      <c r="AA71">
        <v>3.5685374399999996</v>
      </c>
      <c r="AB71">
        <v>0</v>
      </c>
      <c r="AC71">
        <v>4.9163427200000003</v>
      </c>
      <c r="AD71">
        <v>4.6411062880000005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13.214300000000001</v>
      </c>
      <c r="AL71">
        <v>0.59020000000000006</v>
      </c>
      <c r="AM71">
        <v>0</v>
      </c>
      <c r="AN71">
        <v>0</v>
      </c>
      <c r="AO71">
        <v>0</v>
      </c>
      <c r="AP71">
        <v>0.94358460000000011</v>
      </c>
      <c r="AQ71">
        <v>0</v>
      </c>
      <c r="AR71">
        <v>3.9258239999999995</v>
      </c>
      <c r="AS71">
        <v>2.6651102399999993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31.365774457761603</v>
      </c>
      <c r="BB71">
        <f t="shared" si="1"/>
        <v>731.79175951248737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164.95203663000001</v>
      </c>
      <c r="L72">
        <v>44.242403607503626</v>
      </c>
      <c r="M72">
        <v>0</v>
      </c>
      <c r="N72">
        <v>30</v>
      </c>
      <c r="O72">
        <v>25.189479190357066</v>
      </c>
      <c r="P72">
        <v>51.526912499999995</v>
      </c>
      <c r="Q72">
        <v>5.5427397399999991</v>
      </c>
      <c r="R72">
        <v>10.767085399999999</v>
      </c>
      <c r="S72">
        <v>6.7030853999999991</v>
      </c>
      <c r="T72">
        <v>0</v>
      </c>
      <c r="U72">
        <v>330.96230639999999</v>
      </c>
      <c r="V72">
        <v>0</v>
      </c>
      <c r="W72">
        <v>0</v>
      </c>
      <c r="X72">
        <v>37.397912014388481</v>
      </c>
      <c r="Y72">
        <v>0</v>
      </c>
      <c r="Z72">
        <v>1.6646652000000002</v>
      </c>
      <c r="AA72">
        <v>5.0164999999999988</v>
      </c>
      <c r="AB72">
        <v>0</v>
      </c>
      <c r="AC72">
        <v>4.9163427200000003</v>
      </c>
      <c r="AD72">
        <v>6.945553799999999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13.214300000000001</v>
      </c>
      <c r="AL72">
        <v>5.9020000000000019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4.4866560000000009</v>
      </c>
      <c r="AS72">
        <v>2.6651102399999993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32.221132715345078</v>
      </c>
      <c r="BB72">
        <f t="shared" si="1"/>
        <v>751.74803512690391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164.95203663000001</v>
      </c>
      <c r="L73">
        <v>44.242403607503626</v>
      </c>
      <c r="M73">
        <v>0</v>
      </c>
      <c r="N73">
        <v>30</v>
      </c>
      <c r="O73">
        <v>25.189479190357066</v>
      </c>
      <c r="P73">
        <v>51.526912499999995</v>
      </c>
      <c r="Q73">
        <v>5.5427397399999991</v>
      </c>
      <c r="R73">
        <v>10.767085399999999</v>
      </c>
      <c r="S73">
        <v>6.7030853999999991</v>
      </c>
      <c r="T73">
        <v>0</v>
      </c>
      <c r="U73">
        <v>330.96230639999999</v>
      </c>
      <c r="V73">
        <v>0</v>
      </c>
      <c r="W73">
        <v>0</v>
      </c>
      <c r="X73">
        <v>37.397912014388481</v>
      </c>
      <c r="Y73">
        <v>0</v>
      </c>
      <c r="Z73">
        <v>3.3293304000000004</v>
      </c>
      <c r="AA73">
        <v>7.1370748800000001</v>
      </c>
      <c r="AB73">
        <v>3.3451901599999991</v>
      </c>
      <c r="AC73">
        <v>4.9163427200000003</v>
      </c>
      <c r="AD73">
        <v>6.945553799999999</v>
      </c>
      <c r="AE73">
        <v>12.556885224</v>
      </c>
      <c r="AF73">
        <v>0</v>
      </c>
      <c r="AG73">
        <v>0</v>
      </c>
      <c r="AH73">
        <v>23.7651544</v>
      </c>
      <c r="AI73">
        <v>4.2034460000000005</v>
      </c>
      <c r="AJ73">
        <v>0</v>
      </c>
      <c r="AK73">
        <v>13.214300000000001</v>
      </c>
      <c r="AL73">
        <v>13.574600000000002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4.4866560000000009</v>
      </c>
      <c r="AS73">
        <v>2.6651102399999993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33.197145256553341</v>
      </c>
      <c r="BB73">
        <f t="shared" si="1"/>
        <v>774.51929604969575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164.95203663000001</v>
      </c>
      <c r="L74">
        <v>43.543313708513715</v>
      </c>
      <c r="M74">
        <v>0</v>
      </c>
      <c r="N74">
        <v>30</v>
      </c>
      <c r="O74">
        <v>25.189479190357066</v>
      </c>
      <c r="P74">
        <v>51.526912499999995</v>
      </c>
      <c r="Q74">
        <v>5.5427397399999991</v>
      </c>
      <c r="R74">
        <v>10.767085399999999</v>
      </c>
      <c r="S74">
        <v>6.7030853999999991</v>
      </c>
      <c r="T74">
        <v>0</v>
      </c>
      <c r="U74">
        <v>330.96230639999999</v>
      </c>
      <c r="V74">
        <v>0</v>
      </c>
      <c r="W74">
        <v>0</v>
      </c>
      <c r="X74">
        <v>37.397912014388481</v>
      </c>
      <c r="Y74">
        <v>0</v>
      </c>
      <c r="Z74">
        <v>3.3293304000000004</v>
      </c>
      <c r="AA74">
        <v>7.1370748800000001</v>
      </c>
      <c r="AB74">
        <v>6.6903803199999983</v>
      </c>
      <c r="AC74">
        <v>4.9163427200000003</v>
      </c>
      <c r="AD74">
        <v>6.945553799999999</v>
      </c>
      <c r="AE74">
        <v>12.556885224</v>
      </c>
      <c r="AF74">
        <v>0</v>
      </c>
      <c r="AG74">
        <v>0</v>
      </c>
      <c r="AH74">
        <v>23.7651544</v>
      </c>
      <c r="AI74">
        <v>4.2034460000000005</v>
      </c>
      <c r="AJ74">
        <v>0</v>
      </c>
      <c r="AK74">
        <v>13.214300000000001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4.4866560000000009</v>
      </c>
      <c r="AS74">
        <v>2.6651102399999993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33.305899813704855</v>
      </c>
      <c r="BB74">
        <f t="shared" si="1"/>
        <v>777.05664175355446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164.95203663000001</v>
      </c>
      <c r="L75">
        <v>43.743053679653684</v>
      </c>
      <c r="M75">
        <v>0</v>
      </c>
      <c r="N75">
        <v>30</v>
      </c>
      <c r="O75">
        <v>25.189479190357066</v>
      </c>
      <c r="P75">
        <v>51.526912499999995</v>
      </c>
      <c r="Q75">
        <v>5.5427397399999991</v>
      </c>
      <c r="R75">
        <v>10.767085399999999</v>
      </c>
      <c r="S75">
        <v>6.7030853999999991</v>
      </c>
      <c r="T75">
        <v>0</v>
      </c>
      <c r="U75">
        <v>330.96230639999999</v>
      </c>
      <c r="V75">
        <v>0</v>
      </c>
      <c r="W75">
        <v>0</v>
      </c>
      <c r="X75">
        <v>37.397912014388481</v>
      </c>
      <c r="Y75">
        <v>0</v>
      </c>
      <c r="Z75">
        <v>3.3293304000000004</v>
      </c>
      <c r="AA75">
        <v>7.1370748800000001</v>
      </c>
      <c r="AB75">
        <v>6.6903803199999983</v>
      </c>
      <c r="AC75">
        <v>4.9163427200000003</v>
      </c>
      <c r="AD75">
        <v>6.945553799999999</v>
      </c>
      <c r="AE75">
        <v>12.556885224</v>
      </c>
      <c r="AF75">
        <v>0</v>
      </c>
      <c r="AG75">
        <v>0</v>
      </c>
      <c r="AH75">
        <v>23.7651544</v>
      </c>
      <c r="AI75">
        <v>4.2034460000000005</v>
      </c>
      <c r="AJ75">
        <v>0</v>
      </c>
      <c r="AK75">
        <v>13.214300000000001</v>
      </c>
      <c r="AL75">
        <v>13.574600000000002</v>
      </c>
      <c r="AM75">
        <v>0</v>
      </c>
      <c r="AN75">
        <v>0</v>
      </c>
      <c r="AO75">
        <v>0</v>
      </c>
      <c r="AP75">
        <v>0.2928366</v>
      </c>
      <c r="AQ75">
        <v>0</v>
      </c>
      <c r="AR75">
        <v>4.4866560000000009</v>
      </c>
      <c r="AS75">
        <v>2.6651102399999993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33.314109126518701</v>
      </c>
      <c r="BB75">
        <f t="shared" si="1"/>
        <v>777.24817241188055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164.95203663000001</v>
      </c>
      <c r="L76">
        <v>43.842923665223672</v>
      </c>
      <c r="M76">
        <v>0</v>
      </c>
      <c r="N76">
        <v>30</v>
      </c>
      <c r="O76">
        <v>25.189479190357066</v>
      </c>
      <c r="P76">
        <v>51.526912499999995</v>
      </c>
      <c r="Q76">
        <v>5.5427397399999991</v>
      </c>
      <c r="R76">
        <v>10.767085399999999</v>
      </c>
      <c r="S76">
        <v>6.7030853999999991</v>
      </c>
      <c r="T76">
        <v>0</v>
      </c>
      <c r="U76">
        <v>330.96230639999999</v>
      </c>
      <c r="V76">
        <v>0</v>
      </c>
      <c r="W76">
        <v>0</v>
      </c>
      <c r="X76">
        <v>37.397912014388481</v>
      </c>
      <c r="Y76">
        <v>0</v>
      </c>
      <c r="Z76">
        <v>3.3293304000000004</v>
      </c>
      <c r="AA76">
        <v>7.1370748800000001</v>
      </c>
      <c r="AB76">
        <v>6.6903803199999983</v>
      </c>
      <c r="AC76">
        <v>4.9163427200000003</v>
      </c>
      <c r="AD76">
        <v>6.945553799999999</v>
      </c>
      <c r="AE76">
        <v>7.1694040000000001</v>
      </c>
      <c r="AF76">
        <v>0</v>
      </c>
      <c r="AG76">
        <v>0</v>
      </c>
      <c r="AH76">
        <v>23.7651544</v>
      </c>
      <c r="AI76">
        <v>4.2034460000000005</v>
      </c>
      <c r="AJ76">
        <v>0</v>
      </c>
      <c r="AK76">
        <v>13.214300000000001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4.4866560000000009</v>
      </c>
      <c r="AS76">
        <v>2.6651102399999993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33.096788520925628</v>
      </c>
      <c r="BB76">
        <f t="shared" si="1"/>
        <v>772.17788177904356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164.95203663000001</v>
      </c>
      <c r="L77">
        <v>43.842923665223672</v>
      </c>
      <c r="M77">
        <v>0</v>
      </c>
      <c r="N77">
        <v>30</v>
      </c>
      <c r="O77">
        <v>25.189479190357066</v>
      </c>
      <c r="P77">
        <v>51.526912499999995</v>
      </c>
      <c r="Q77">
        <v>5.5427397399999991</v>
      </c>
      <c r="R77">
        <v>10.767085399999999</v>
      </c>
      <c r="S77">
        <v>6.7030853999999991</v>
      </c>
      <c r="T77">
        <v>0</v>
      </c>
      <c r="U77">
        <v>330.96230639999999</v>
      </c>
      <c r="V77">
        <v>0</v>
      </c>
      <c r="W77">
        <v>0</v>
      </c>
      <c r="X77">
        <v>37.397912014388481</v>
      </c>
      <c r="Y77">
        <v>0</v>
      </c>
      <c r="Z77">
        <v>3.3293304000000004</v>
      </c>
      <c r="AA77">
        <v>7.1370748800000001</v>
      </c>
      <c r="AB77">
        <v>6.6903803199999983</v>
      </c>
      <c r="AC77">
        <v>4.9163427200000003</v>
      </c>
      <c r="AD77">
        <v>6.945553799999999</v>
      </c>
      <c r="AE77">
        <v>7.1694040000000001</v>
      </c>
      <c r="AF77">
        <v>0</v>
      </c>
      <c r="AG77">
        <v>0</v>
      </c>
      <c r="AH77">
        <v>23.7651544</v>
      </c>
      <c r="AI77">
        <v>4.2034460000000005</v>
      </c>
      <c r="AJ77">
        <v>0</v>
      </c>
      <c r="AK77">
        <v>13.214300000000001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4.4866560000000009</v>
      </c>
      <c r="AS77">
        <v>2.6651102399999993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33.096788520925628</v>
      </c>
      <c r="BB77">
        <f t="shared" si="1"/>
        <v>772.17788177904356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164.95203663000001</v>
      </c>
      <c r="L78">
        <v>44.242403607503626</v>
      </c>
      <c r="M78">
        <v>0</v>
      </c>
      <c r="N78">
        <v>30</v>
      </c>
      <c r="O78">
        <v>25.189479190357066</v>
      </c>
      <c r="P78">
        <v>51.526912499999995</v>
      </c>
      <c r="Q78">
        <v>5.5427397399999991</v>
      </c>
      <c r="R78">
        <v>10.767085399999999</v>
      </c>
      <c r="S78">
        <v>6.7030853999999991</v>
      </c>
      <c r="T78">
        <v>0</v>
      </c>
      <c r="U78">
        <v>330.96230639999999</v>
      </c>
      <c r="V78">
        <v>0</v>
      </c>
      <c r="W78">
        <v>0</v>
      </c>
      <c r="X78">
        <v>37.397912014388481</v>
      </c>
      <c r="Y78">
        <v>0</v>
      </c>
      <c r="Z78">
        <v>3.3293304000000004</v>
      </c>
      <c r="AA78">
        <v>7.1370748800000001</v>
      </c>
      <c r="AB78">
        <v>6.6903803199999983</v>
      </c>
      <c r="AC78">
        <v>4.9163427200000003</v>
      </c>
      <c r="AD78">
        <v>6.945553799999999</v>
      </c>
      <c r="AE78">
        <v>3.5847019999999996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13.214300000000001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4.4866560000000009</v>
      </c>
      <c r="AS78">
        <v>6.2185905599999991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33.111923938553346</v>
      </c>
      <c r="BB78">
        <f t="shared" si="1"/>
        <v>772.53100462369582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164.95203663000001</v>
      </c>
      <c r="L79">
        <v>44.242403607503626</v>
      </c>
      <c r="M79">
        <v>0</v>
      </c>
      <c r="N79">
        <v>30</v>
      </c>
      <c r="O79">
        <v>25.189479190357066</v>
      </c>
      <c r="P79">
        <v>51.526912499999995</v>
      </c>
      <c r="Q79">
        <v>5.5427397399999991</v>
      </c>
      <c r="R79">
        <v>10.767085399999999</v>
      </c>
      <c r="S79">
        <v>6.7030853999999991</v>
      </c>
      <c r="T79">
        <v>0</v>
      </c>
      <c r="U79">
        <v>330.96230639999999</v>
      </c>
      <c r="V79">
        <v>0</v>
      </c>
      <c r="W79">
        <v>0</v>
      </c>
      <c r="X79">
        <v>37.397912014388481</v>
      </c>
      <c r="Y79">
        <v>0</v>
      </c>
      <c r="Z79">
        <v>3.3293304000000004</v>
      </c>
      <c r="AA79">
        <v>7.1370748800000001</v>
      </c>
      <c r="AB79">
        <v>6.6903803199999983</v>
      </c>
      <c r="AC79">
        <v>4.9163427200000003</v>
      </c>
      <c r="AD79">
        <v>6.945553799999999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13.214300000000001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4.4866560000000009</v>
      </c>
      <c r="AS79">
        <v>6.2185905599999991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32.650397287345086</v>
      </c>
      <c r="BB79">
        <f t="shared" si="1"/>
        <v>761.76316927490416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164.95203663000001</v>
      </c>
      <c r="L80">
        <v>44.242403607503626</v>
      </c>
      <c r="M80">
        <v>0</v>
      </c>
      <c r="N80">
        <v>30</v>
      </c>
      <c r="O80">
        <v>25.189479190357066</v>
      </c>
      <c r="P80">
        <v>51.526912499999995</v>
      </c>
      <c r="Q80">
        <v>5.5427397399999991</v>
      </c>
      <c r="R80">
        <v>10.767085399999999</v>
      </c>
      <c r="S80">
        <v>6.7030853999999991</v>
      </c>
      <c r="T80">
        <v>0</v>
      </c>
      <c r="U80">
        <v>330.96230639999999</v>
      </c>
      <c r="V80">
        <v>0</v>
      </c>
      <c r="W80">
        <v>0</v>
      </c>
      <c r="X80">
        <v>37.397912014388481</v>
      </c>
      <c r="Y80">
        <v>0</v>
      </c>
      <c r="Z80">
        <v>3.3293304000000004</v>
      </c>
      <c r="AA80">
        <v>7.1370748800000001</v>
      </c>
      <c r="AB80">
        <v>6.6903803199999983</v>
      </c>
      <c r="AC80">
        <v>2.4581713600000001</v>
      </c>
      <c r="AD80">
        <v>6.945553799999999</v>
      </c>
      <c r="AE80">
        <v>0.97764600000000013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13.214300000000001</v>
      </c>
      <c r="AL80">
        <v>2.6559000000000004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4.4866560000000009</v>
      </c>
      <c r="AS80">
        <v>6.2185905599999991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32.28222312813682</v>
      </c>
      <c r="BB80">
        <f t="shared" si="1"/>
        <v>753.17333207411241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164.95203663000001</v>
      </c>
      <c r="L81">
        <v>44.242403607503626</v>
      </c>
      <c r="M81">
        <v>0</v>
      </c>
      <c r="N81">
        <v>30</v>
      </c>
      <c r="O81">
        <v>25.189479190357066</v>
      </c>
      <c r="P81">
        <v>51.526912499999995</v>
      </c>
      <c r="Q81">
        <v>5.5427397399999991</v>
      </c>
      <c r="R81">
        <v>10.767085399999999</v>
      </c>
      <c r="S81">
        <v>6.7030853999999991</v>
      </c>
      <c r="T81">
        <v>0</v>
      </c>
      <c r="U81">
        <v>330.96230639999999</v>
      </c>
      <c r="V81">
        <v>0</v>
      </c>
      <c r="W81">
        <v>0</v>
      </c>
      <c r="X81">
        <v>37.397912014388481</v>
      </c>
      <c r="Y81">
        <v>0</v>
      </c>
      <c r="Z81">
        <v>3.3293304000000004</v>
      </c>
      <c r="AA81">
        <v>7.1370748800000001</v>
      </c>
      <c r="AB81">
        <v>3.3451901599999991</v>
      </c>
      <c r="AC81">
        <v>2.4581713600000001</v>
      </c>
      <c r="AD81">
        <v>6.945553799999999</v>
      </c>
      <c r="AE81">
        <v>0.97764600000000013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13.214300000000001</v>
      </c>
      <c r="AL81">
        <v>2.6559000000000004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2.2433280000000004</v>
      </c>
      <c r="AS81">
        <v>6.2185905599999991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31.808348282136819</v>
      </c>
      <c r="BB81">
        <f t="shared" si="1"/>
        <v>742.11740016011231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164.95203663000001</v>
      </c>
      <c r="L82">
        <v>44.242403607503626</v>
      </c>
      <c r="M82">
        <v>0</v>
      </c>
      <c r="N82">
        <v>30</v>
      </c>
      <c r="O82">
        <v>25.189479190357066</v>
      </c>
      <c r="P82">
        <v>51.526912499999995</v>
      </c>
      <c r="Q82">
        <v>5.5427397399999991</v>
      </c>
      <c r="R82">
        <v>10.767085399999999</v>
      </c>
      <c r="S82">
        <v>6.7030853999999991</v>
      </c>
      <c r="T82">
        <v>0</v>
      </c>
      <c r="U82">
        <v>330.96230639999999</v>
      </c>
      <c r="V82">
        <v>0</v>
      </c>
      <c r="W82">
        <v>0</v>
      </c>
      <c r="X82">
        <v>37.397912014388481</v>
      </c>
      <c r="Y82">
        <v>0</v>
      </c>
      <c r="Z82">
        <v>3.3293304000000004</v>
      </c>
      <c r="AA82">
        <v>7.1370748800000001</v>
      </c>
      <c r="AB82">
        <v>3.3451901599999991</v>
      </c>
      <c r="AC82">
        <v>0.9056420799999999</v>
      </c>
      <c r="AD82">
        <v>4.6411062880000005</v>
      </c>
      <c r="AE82">
        <v>0.97764600000000013</v>
      </c>
      <c r="AF82">
        <v>0</v>
      </c>
      <c r="AG82">
        <v>0</v>
      </c>
      <c r="AH82">
        <v>8.4909914000000004</v>
      </c>
      <c r="AI82">
        <v>0</v>
      </c>
      <c r="AJ82">
        <v>0</v>
      </c>
      <c r="AK82">
        <v>13.214300000000001</v>
      </c>
      <c r="AL82">
        <v>2.6559000000000004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2.2433280000000004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31.123005990136818</v>
      </c>
      <c r="BB82">
        <f t="shared" si="1"/>
        <v>726.12774710011229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164.95203663000001</v>
      </c>
      <c r="L83">
        <v>44.242403607503626</v>
      </c>
      <c r="M83">
        <v>0</v>
      </c>
      <c r="N83">
        <v>30</v>
      </c>
      <c r="O83">
        <v>25.189479190357066</v>
      </c>
      <c r="P83">
        <v>51.526912499999995</v>
      </c>
      <c r="Q83">
        <v>5.5427397399999991</v>
      </c>
      <c r="R83">
        <v>10.767085399999999</v>
      </c>
      <c r="S83">
        <v>6.7030853999999991</v>
      </c>
      <c r="T83">
        <v>0</v>
      </c>
      <c r="U83">
        <v>330.96230639999999</v>
      </c>
      <c r="V83">
        <v>0</v>
      </c>
      <c r="W83">
        <v>0</v>
      </c>
      <c r="X83">
        <v>37.397912014388481</v>
      </c>
      <c r="Y83">
        <v>0</v>
      </c>
      <c r="Z83">
        <v>3.3527999999999998</v>
      </c>
      <c r="AA83">
        <v>7.1370748800000001</v>
      </c>
      <c r="AB83">
        <v>3.3451901599999991</v>
      </c>
      <c r="AC83">
        <v>0</v>
      </c>
      <c r="AD83">
        <v>2.3205531440000002</v>
      </c>
      <c r="AE83">
        <v>0.97764600000000013</v>
      </c>
      <c r="AF83">
        <v>0</v>
      </c>
      <c r="AG83">
        <v>0</v>
      </c>
      <c r="AH83">
        <v>4.810760000000001</v>
      </c>
      <c r="AI83">
        <v>0</v>
      </c>
      <c r="AJ83">
        <v>0</v>
      </c>
      <c r="AK83">
        <v>13.214300000000001</v>
      </c>
      <c r="AL83">
        <v>2.6559000000000004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2.2433280000000004</v>
      </c>
      <c r="AS83">
        <v>2.6651102399999993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30.83730780613682</v>
      </c>
      <c r="BB83">
        <f t="shared" si="1"/>
        <v>719.46215210011223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164.95203663000001</v>
      </c>
      <c r="L84">
        <v>44.242403607503626</v>
      </c>
      <c r="M84">
        <v>0</v>
      </c>
      <c r="N84">
        <v>30</v>
      </c>
      <c r="O84">
        <v>25.189479190357066</v>
      </c>
      <c r="P84">
        <v>51.526912499999995</v>
      </c>
      <c r="Q84">
        <v>5.5427397399999991</v>
      </c>
      <c r="R84">
        <v>10.767085399999999</v>
      </c>
      <c r="S84">
        <v>6.7030853999999991</v>
      </c>
      <c r="T84">
        <v>0</v>
      </c>
      <c r="U84">
        <v>330.96230639999999</v>
      </c>
      <c r="V84">
        <v>0</v>
      </c>
      <c r="W84">
        <v>0</v>
      </c>
      <c r="X84">
        <v>37.397912014388481</v>
      </c>
      <c r="Y84">
        <v>0</v>
      </c>
      <c r="Z84">
        <v>1.6763999999999999</v>
      </c>
      <c r="AA84">
        <v>7.1370748800000001</v>
      </c>
      <c r="AB84">
        <v>3.3451901599999991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13.214300000000001</v>
      </c>
      <c r="AL84">
        <v>2.6559000000000004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2.2433280000000004</v>
      </c>
      <c r="AS84">
        <v>2.6651102399999993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30.475310816136815</v>
      </c>
      <c r="BB84">
        <f t="shared" si="1"/>
        <v>711.01643594611221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164.95203663000001</v>
      </c>
      <c r="L85">
        <v>44.242403607503626</v>
      </c>
      <c r="M85">
        <v>0</v>
      </c>
      <c r="N85">
        <v>30</v>
      </c>
      <c r="O85">
        <v>25.189479190357066</v>
      </c>
      <c r="P85">
        <v>51.526912499999995</v>
      </c>
      <c r="Q85">
        <v>5.5427397399999991</v>
      </c>
      <c r="R85">
        <v>10.767085399999999</v>
      </c>
      <c r="S85">
        <v>6.7030853999999991</v>
      </c>
      <c r="T85">
        <v>0</v>
      </c>
      <c r="U85">
        <v>330.96230639999999</v>
      </c>
      <c r="V85">
        <v>0</v>
      </c>
      <c r="W85">
        <v>0</v>
      </c>
      <c r="X85">
        <v>37.397912014388481</v>
      </c>
      <c r="Y85">
        <v>0</v>
      </c>
      <c r="Z85">
        <v>0</v>
      </c>
      <c r="AA85">
        <v>7.1370748800000001</v>
      </c>
      <c r="AB85">
        <v>3.3451901599999991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13.214300000000001</v>
      </c>
      <c r="AL85">
        <v>2.6559000000000004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10.094975999999999</v>
      </c>
      <c r="AS85">
        <v>2.6651102399999993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30.729113458136819</v>
      </c>
      <c r="BB85">
        <f t="shared" si="1"/>
        <v>716.93788130411224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164.95203663000001</v>
      </c>
      <c r="L86">
        <v>44.242403607503626</v>
      </c>
      <c r="M86">
        <v>0</v>
      </c>
      <c r="N86">
        <v>30</v>
      </c>
      <c r="O86">
        <v>25.189479190357066</v>
      </c>
      <c r="P86">
        <v>51.526912499999995</v>
      </c>
      <c r="Q86">
        <v>5.5427397399999991</v>
      </c>
      <c r="R86">
        <v>10.767085399999999</v>
      </c>
      <c r="S86">
        <v>6.7030853999999991</v>
      </c>
      <c r="T86">
        <v>0</v>
      </c>
      <c r="U86">
        <v>330.96230639999999</v>
      </c>
      <c r="V86">
        <v>0</v>
      </c>
      <c r="W86">
        <v>0</v>
      </c>
      <c r="X86">
        <v>37.397912014388481</v>
      </c>
      <c r="Y86">
        <v>0</v>
      </c>
      <c r="Z86">
        <v>0</v>
      </c>
      <c r="AA86">
        <v>5.0164999999999988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13.214300000000001</v>
      </c>
      <c r="AL86">
        <v>2.6559000000000004</v>
      </c>
      <c r="AM86">
        <v>0</v>
      </c>
      <c r="AN86">
        <v>0</v>
      </c>
      <c r="AO86">
        <v>0</v>
      </c>
      <c r="AP86">
        <v>0.42298619999999998</v>
      </c>
      <c r="AQ86">
        <v>0</v>
      </c>
      <c r="AR86">
        <v>10.094975999999999</v>
      </c>
      <c r="AS86">
        <v>2.6651102399999993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30.509819764136818</v>
      </c>
      <c r="BB86">
        <f t="shared" si="1"/>
        <v>711.82155955811209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164.95203663000001</v>
      </c>
      <c r="L87">
        <v>44.242403607503626</v>
      </c>
      <c r="M87">
        <v>0</v>
      </c>
      <c r="N87">
        <v>30</v>
      </c>
      <c r="O87">
        <v>25.189479190357066</v>
      </c>
      <c r="P87">
        <v>51.526912499999995</v>
      </c>
      <c r="Q87">
        <v>5.5427397399999991</v>
      </c>
      <c r="R87">
        <v>10.767085399999999</v>
      </c>
      <c r="S87">
        <v>6.7030853999999991</v>
      </c>
      <c r="T87">
        <v>0</v>
      </c>
      <c r="U87">
        <v>330.96230639999999</v>
      </c>
      <c r="V87">
        <v>0</v>
      </c>
      <c r="W87">
        <v>0</v>
      </c>
      <c r="X87">
        <v>37.397912014388481</v>
      </c>
      <c r="Y87">
        <v>0</v>
      </c>
      <c r="Z87">
        <v>0</v>
      </c>
      <c r="AA87">
        <v>3.5717479999999999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13.214300000000001</v>
      </c>
      <c r="AL87">
        <v>2.6559000000000004</v>
      </c>
      <c r="AM87">
        <v>0</v>
      </c>
      <c r="AN87">
        <v>0</v>
      </c>
      <c r="AO87">
        <v>0</v>
      </c>
      <c r="AP87">
        <v>0.42298619999999998</v>
      </c>
      <c r="AQ87">
        <v>0</v>
      </c>
      <c r="AR87">
        <v>2.2433280000000004</v>
      </c>
      <c r="AS87">
        <v>4.0318334400000007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30.183910078136819</v>
      </c>
      <c r="BB87">
        <f t="shared" si="1"/>
        <v>704.21779244411221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164.95203663000001</v>
      </c>
      <c r="L88">
        <v>31.459045454545453</v>
      </c>
      <c r="M88">
        <v>0</v>
      </c>
      <c r="N88">
        <v>30</v>
      </c>
      <c r="O88">
        <v>25.189479190357066</v>
      </c>
      <c r="P88">
        <v>51.526912499999995</v>
      </c>
      <c r="Q88">
        <v>5.5427397399999991</v>
      </c>
      <c r="R88">
        <v>10.767085399999999</v>
      </c>
      <c r="S88">
        <v>6.7030853999999991</v>
      </c>
      <c r="T88">
        <v>0</v>
      </c>
      <c r="U88">
        <v>330.96230639999999</v>
      </c>
      <c r="V88">
        <v>0</v>
      </c>
      <c r="W88">
        <v>0</v>
      </c>
      <c r="X88">
        <v>37.397912014388481</v>
      </c>
      <c r="Y88">
        <v>0</v>
      </c>
      <c r="Z88">
        <v>0</v>
      </c>
      <c r="AA88">
        <v>3.5717479999999999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13.214300000000001</v>
      </c>
      <c r="AL88">
        <v>2.6559000000000004</v>
      </c>
      <c r="AM88">
        <v>0</v>
      </c>
      <c r="AN88">
        <v>0</v>
      </c>
      <c r="AO88">
        <v>0</v>
      </c>
      <c r="AP88">
        <v>0.42298619999999998</v>
      </c>
      <c r="AQ88">
        <v>0</v>
      </c>
      <c r="AR88">
        <v>2.2433280000000004</v>
      </c>
      <c r="AS88">
        <v>4.0318334400000007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29.65851405805023</v>
      </c>
      <c r="BB88">
        <f t="shared" si="1"/>
        <v>691.95983031124069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164.95203663000001</v>
      </c>
      <c r="L89">
        <v>30.460345598845606</v>
      </c>
      <c r="M89">
        <v>0</v>
      </c>
      <c r="N89">
        <v>30</v>
      </c>
      <c r="O89">
        <v>25.189479190357066</v>
      </c>
      <c r="P89">
        <v>51.526912499999995</v>
      </c>
      <c r="Q89">
        <v>5.5427397399999991</v>
      </c>
      <c r="R89">
        <v>10.767085399999999</v>
      </c>
      <c r="S89">
        <v>6.7030853999999991</v>
      </c>
      <c r="T89">
        <v>0</v>
      </c>
      <c r="U89">
        <v>330.96230639999999</v>
      </c>
      <c r="V89">
        <v>0</v>
      </c>
      <c r="W89">
        <v>0</v>
      </c>
      <c r="X89">
        <v>37.397912014388481</v>
      </c>
      <c r="Y89">
        <v>0</v>
      </c>
      <c r="Z89">
        <v>0</v>
      </c>
      <c r="AA89">
        <v>3.5717479999999999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13.214300000000001</v>
      </c>
      <c r="AL89">
        <v>2.6559000000000004</v>
      </c>
      <c r="AM89">
        <v>0</v>
      </c>
      <c r="AN89">
        <v>0</v>
      </c>
      <c r="AO89">
        <v>0</v>
      </c>
      <c r="AP89">
        <v>0.42298619999999998</v>
      </c>
      <c r="AQ89">
        <v>0</v>
      </c>
      <c r="AR89">
        <v>2.2433280000000004</v>
      </c>
      <c r="AS89">
        <v>4.0318334400000007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29.617467493980975</v>
      </c>
      <c r="BB89">
        <f t="shared" si="1"/>
        <v>691.00217701961014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164.95203663000001</v>
      </c>
      <c r="L90">
        <v>27.464246031746036</v>
      </c>
      <c r="M90">
        <v>0</v>
      </c>
      <c r="N90">
        <v>30</v>
      </c>
      <c r="O90">
        <v>25.189479190357066</v>
      </c>
      <c r="P90">
        <v>51.526912499999995</v>
      </c>
      <c r="Q90">
        <v>5.5427397399999991</v>
      </c>
      <c r="R90">
        <v>10.767085399999999</v>
      </c>
      <c r="S90">
        <v>6.7030853999999991</v>
      </c>
      <c r="T90">
        <v>0</v>
      </c>
      <c r="U90">
        <v>330.96230639999999</v>
      </c>
      <c r="V90">
        <v>0</v>
      </c>
      <c r="W90">
        <v>0</v>
      </c>
      <c r="X90">
        <v>37.397912014388481</v>
      </c>
      <c r="Y90">
        <v>0</v>
      </c>
      <c r="Z90">
        <v>0</v>
      </c>
      <c r="AA90">
        <v>3.5717479999999999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13.214300000000001</v>
      </c>
      <c r="AL90">
        <v>2.6559000000000004</v>
      </c>
      <c r="AM90">
        <v>0</v>
      </c>
      <c r="AN90">
        <v>0</v>
      </c>
      <c r="AO90">
        <v>0</v>
      </c>
      <c r="AP90">
        <v>0.42298619999999998</v>
      </c>
      <c r="AQ90">
        <v>0</v>
      </c>
      <c r="AR90">
        <v>2.2433280000000004</v>
      </c>
      <c r="AS90">
        <v>4.0318334400000007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29.494327801773181</v>
      </c>
      <c r="BB90">
        <f t="shared" si="1"/>
        <v>688.12921714471827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148.26510000000002</v>
      </c>
      <c r="L91">
        <v>22.737399614718615</v>
      </c>
      <c r="M91">
        <v>0</v>
      </c>
      <c r="N91">
        <v>30</v>
      </c>
      <c r="O91">
        <v>25.189479190357066</v>
      </c>
      <c r="P91">
        <v>51.526912499999995</v>
      </c>
      <c r="Q91">
        <v>3.6072597399999999</v>
      </c>
      <c r="R91">
        <v>8.6030229259999995</v>
      </c>
      <c r="S91">
        <v>5.097681702</v>
      </c>
      <c r="T91">
        <v>0</v>
      </c>
      <c r="U91">
        <v>330.96230639999999</v>
      </c>
      <c r="V91">
        <v>0</v>
      </c>
      <c r="W91">
        <v>0</v>
      </c>
      <c r="X91">
        <v>37.397912014388481</v>
      </c>
      <c r="Y91">
        <v>0</v>
      </c>
      <c r="Z91">
        <v>0</v>
      </c>
      <c r="AA91">
        <v>3.0098999999999991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13.214300000000001</v>
      </c>
      <c r="AL91">
        <v>2.6559000000000004</v>
      </c>
      <c r="AM91">
        <v>0</v>
      </c>
      <c r="AN91">
        <v>0</v>
      </c>
      <c r="AO91">
        <v>0</v>
      </c>
      <c r="AP91">
        <v>0.42298619999999998</v>
      </c>
      <c r="AQ91">
        <v>0</v>
      </c>
      <c r="AR91">
        <v>2.2433280000000004</v>
      </c>
      <c r="AS91">
        <v>4.0318334400000007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28.356656249033342</v>
      </c>
      <c r="BB91">
        <f t="shared" si="1"/>
        <v>661.58631147843084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157.87710000000004</v>
      </c>
      <c r="L92">
        <v>22.737399614718615</v>
      </c>
      <c r="M92">
        <v>0</v>
      </c>
      <c r="N92">
        <v>30</v>
      </c>
      <c r="O92">
        <v>25.189479190357066</v>
      </c>
      <c r="P92">
        <v>51.526912499999995</v>
      </c>
      <c r="Q92">
        <v>3.6072597399999999</v>
      </c>
      <c r="R92">
        <v>7.4111357999999994</v>
      </c>
      <c r="S92">
        <v>4.6991269999999998</v>
      </c>
      <c r="T92">
        <v>0</v>
      </c>
      <c r="U92">
        <v>330.96230639999999</v>
      </c>
      <c r="V92">
        <v>0</v>
      </c>
      <c r="W92">
        <v>0</v>
      </c>
      <c r="X92">
        <v>37.397912014388481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13.214300000000001</v>
      </c>
      <c r="AL92">
        <v>2.6559000000000004</v>
      </c>
      <c r="AM92">
        <v>0</v>
      </c>
      <c r="AN92">
        <v>0</v>
      </c>
      <c r="AO92">
        <v>0</v>
      </c>
      <c r="AP92">
        <v>0.42298619999999998</v>
      </c>
      <c r="AQ92">
        <v>0</v>
      </c>
      <c r="AR92">
        <v>2.2433280000000004</v>
      </c>
      <c r="AS92">
        <v>4.0318334400000007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28.562635405033376</v>
      </c>
      <c r="BB92">
        <f t="shared" si="1"/>
        <v>666.39199049443084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124.61958000000001</v>
      </c>
      <c r="L93">
        <v>22.138179701298704</v>
      </c>
      <c r="M93">
        <v>0</v>
      </c>
      <c r="N93">
        <v>30</v>
      </c>
      <c r="O93">
        <v>25.189479190357066</v>
      </c>
      <c r="P93">
        <v>51.526912499999995</v>
      </c>
      <c r="Q93">
        <v>3.6072597399999999</v>
      </c>
      <c r="R93">
        <v>7.4111357999999994</v>
      </c>
      <c r="S93">
        <v>4.6991269999999998</v>
      </c>
      <c r="T93">
        <v>0</v>
      </c>
      <c r="U93">
        <v>330.96230639999999</v>
      </c>
      <c r="V93">
        <v>0</v>
      </c>
      <c r="W93">
        <v>0</v>
      </c>
      <c r="X93">
        <v>37.397912014388481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13.214300000000001</v>
      </c>
      <c r="AL93">
        <v>2.6559000000000004</v>
      </c>
      <c r="AM93">
        <v>0</v>
      </c>
      <c r="AN93">
        <v>0</v>
      </c>
      <c r="AO93">
        <v>0</v>
      </c>
      <c r="AP93">
        <v>0.42298619999999998</v>
      </c>
      <c r="AQ93">
        <v>0</v>
      </c>
      <c r="AR93">
        <v>2.2433280000000004</v>
      </c>
      <c r="AS93">
        <v>4.0318334400000007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27.171123394591788</v>
      </c>
      <c r="BB93">
        <f t="shared" si="1"/>
        <v>633.92676259145242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118.17233100000001</v>
      </c>
      <c r="L94">
        <v>22.138179701298704</v>
      </c>
      <c r="M94">
        <v>0</v>
      </c>
      <c r="N94">
        <v>30</v>
      </c>
      <c r="O94">
        <v>25.189479190357066</v>
      </c>
      <c r="P94">
        <v>51.526912499999995</v>
      </c>
      <c r="Q94">
        <v>3.6072597399999999</v>
      </c>
      <c r="R94">
        <v>7.4111357999999994</v>
      </c>
      <c r="S94">
        <v>4.6991269999999998</v>
      </c>
      <c r="T94">
        <v>0</v>
      </c>
      <c r="U94">
        <v>330.96230639999999</v>
      </c>
      <c r="V94">
        <v>0</v>
      </c>
      <c r="W94">
        <v>0</v>
      </c>
      <c r="X94">
        <v>37.397912014388481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13.214300000000001</v>
      </c>
      <c r="AL94">
        <v>2.6559000000000004</v>
      </c>
      <c r="AM94">
        <v>0</v>
      </c>
      <c r="AN94">
        <v>0</v>
      </c>
      <c r="AO94">
        <v>0</v>
      </c>
      <c r="AP94">
        <v>0.42298619999999998</v>
      </c>
      <c r="AQ94">
        <v>0</v>
      </c>
      <c r="AR94">
        <v>2.2433280000000004</v>
      </c>
      <c r="AS94">
        <v>4.0318334400000007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26.906141460691799</v>
      </c>
      <c r="BB94">
        <f t="shared" si="1"/>
        <v>627.74449552535225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113.36633100000002</v>
      </c>
      <c r="L95">
        <v>22.138179701298704</v>
      </c>
      <c r="M95">
        <v>0</v>
      </c>
      <c r="N95">
        <v>30</v>
      </c>
      <c r="O95">
        <v>25.189479190357066</v>
      </c>
      <c r="P95">
        <v>51.526912499999995</v>
      </c>
      <c r="Q95">
        <v>3.6072597399999999</v>
      </c>
      <c r="R95">
        <v>7.4111357999999994</v>
      </c>
      <c r="S95">
        <v>4.6991269999999998</v>
      </c>
      <c r="T95">
        <v>0</v>
      </c>
      <c r="U95">
        <v>330.96230639999999</v>
      </c>
      <c r="V95">
        <v>0</v>
      </c>
      <c r="W95">
        <v>0</v>
      </c>
      <c r="X95">
        <v>37.397912014388481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13.214300000000001</v>
      </c>
      <c r="AL95">
        <v>2.6559000000000004</v>
      </c>
      <c r="AM95">
        <v>0</v>
      </c>
      <c r="AN95">
        <v>0</v>
      </c>
      <c r="AO95">
        <v>0</v>
      </c>
      <c r="AP95">
        <v>0.42298619999999998</v>
      </c>
      <c r="AQ95">
        <v>0</v>
      </c>
      <c r="AR95">
        <v>4.6268640000000003</v>
      </c>
      <c r="AS95">
        <v>4.0318334400000007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26.806578342691793</v>
      </c>
      <c r="BB95">
        <f t="shared" si="1"/>
        <v>625.42159464335248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113.60663100000002</v>
      </c>
      <c r="L96">
        <v>22.138179701298704</v>
      </c>
      <c r="M96">
        <v>0</v>
      </c>
      <c r="N96">
        <v>30</v>
      </c>
      <c r="O96">
        <v>25.189479190357066</v>
      </c>
      <c r="P96">
        <v>51.526912499999995</v>
      </c>
      <c r="Q96">
        <v>3.6072597399999999</v>
      </c>
      <c r="R96">
        <v>7.4111357999999994</v>
      </c>
      <c r="S96">
        <v>4.6991269999999998</v>
      </c>
      <c r="T96">
        <v>0</v>
      </c>
      <c r="U96">
        <v>330.96230639999999</v>
      </c>
      <c r="V96">
        <v>0</v>
      </c>
      <c r="W96">
        <v>0</v>
      </c>
      <c r="X96">
        <v>37.397912014388481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13.214300000000001</v>
      </c>
      <c r="AL96">
        <v>2.6559000000000004</v>
      </c>
      <c r="AM96">
        <v>0</v>
      </c>
      <c r="AN96">
        <v>0</v>
      </c>
      <c r="AO96">
        <v>0</v>
      </c>
      <c r="AP96">
        <v>0.42298619999999998</v>
      </c>
      <c r="AQ96">
        <v>0</v>
      </c>
      <c r="AR96">
        <v>4.6268640000000003</v>
      </c>
      <c r="AS96">
        <v>4.0318334400000007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26.816454672691805</v>
      </c>
      <c r="BB96">
        <f t="shared" si="1"/>
        <v>625.6520183133523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98.22743100000001</v>
      </c>
      <c r="L97">
        <v>22.138179701298704</v>
      </c>
      <c r="M97">
        <v>0</v>
      </c>
      <c r="N97">
        <v>30</v>
      </c>
      <c r="O97">
        <v>25.189479190357066</v>
      </c>
      <c r="P97">
        <v>51.526912499999995</v>
      </c>
      <c r="Q97">
        <v>3.6072597399999999</v>
      </c>
      <c r="R97">
        <v>7.4111357999999994</v>
      </c>
      <c r="S97">
        <v>4.6991269999999998</v>
      </c>
      <c r="T97">
        <v>0</v>
      </c>
      <c r="U97">
        <v>330.96230639999999</v>
      </c>
      <c r="V97">
        <v>0</v>
      </c>
      <c r="W97">
        <v>0</v>
      </c>
      <c r="X97">
        <v>29.779206978417264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13.214300000000001</v>
      </c>
      <c r="AL97">
        <v>2.6559000000000004</v>
      </c>
      <c r="AM97">
        <v>0</v>
      </c>
      <c r="AN97">
        <v>0</v>
      </c>
      <c r="AO97">
        <v>0</v>
      </c>
      <c r="AP97">
        <v>0.26029919999999995</v>
      </c>
      <c r="AQ97">
        <v>0</v>
      </c>
      <c r="AR97">
        <v>10.094975999999999</v>
      </c>
      <c r="AS97">
        <v>4.0318334400000007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26.089293425713365</v>
      </c>
      <c r="BB97">
        <f t="shared" si="1"/>
        <v>608.68669952435971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89.972141010300021</v>
      </c>
      <c r="L98">
        <v>22.138179701298704</v>
      </c>
      <c r="M98">
        <v>0</v>
      </c>
      <c r="N98">
        <v>30</v>
      </c>
      <c r="O98">
        <v>25.189479190357066</v>
      </c>
      <c r="P98">
        <v>51.526912499999995</v>
      </c>
      <c r="Q98">
        <v>3.6072597399999999</v>
      </c>
      <c r="R98">
        <v>7.4111357999999994</v>
      </c>
      <c r="S98">
        <v>4.6991269999999998</v>
      </c>
      <c r="T98">
        <v>0</v>
      </c>
      <c r="U98">
        <v>330.96230639999999</v>
      </c>
      <c r="V98">
        <v>0</v>
      </c>
      <c r="W98">
        <v>0</v>
      </c>
      <c r="X98">
        <v>29.779206978417264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13.214300000000001</v>
      </c>
      <c r="AL98">
        <v>2.6559000000000004</v>
      </c>
      <c r="AM98">
        <v>0</v>
      </c>
      <c r="AN98">
        <v>0</v>
      </c>
      <c r="AO98">
        <v>0</v>
      </c>
      <c r="AP98">
        <v>0.26029919999999995</v>
      </c>
      <c r="AQ98">
        <v>0</v>
      </c>
      <c r="AR98">
        <v>10.094975999999999</v>
      </c>
      <c r="AS98">
        <v>4.0318334400000007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25.75000111981339</v>
      </c>
      <c r="BB98">
        <f t="shared" si="1"/>
        <v>600.77070184055958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3.4057018143423035</v>
      </c>
      <c r="L99">
        <f t="shared" si="2"/>
        <v>0.85244925013131267</v>
      </c>
      <c r="M99">
        <f t="shared" si="2"/>
        <v>0</v>
      </c>
      <c r="N99">
        <f t="shared" si="2"/>
        <v>0.70521274285714286</v>
      </c>
      <c r="O99">
        <f t="shared" si="2"/>
        <v>0.60137289490940782</v>
      </c>
      <c r="P99">
        <f t="shared" si="2"/>
        <v>1.1789374926000009</v>
      </c>
      <c r="Q99">
        <f t="shared" si="2"/>
        <v>0.10925667804450004</v>
      </c>
      <c r="R99">
        <f t="shared" si="2"/>
        <v>0.2114210095930002</v>
      </c>
      <c r="S99">
        <f t="shared" si="2"/>
        <v>0.13617494386750006</v>
      </c>
      <c r="T99">
        <f t="shared" si="2"/>
        <v>0</v>
      </c>
      <c r="U99">
        <f t="shared" si="2"/>
        <v>7.1024863041000081</v>
      </c>
      <c r="V99">
        <f t="shared" si="2"/>
        <v>0</v>
      </c>
      <c r="W99">
        <f t="shared" si="2"/>
        <v>0</v>
      </c>
      <c r="X99">
        <f t="shared" si="2"/>
        <v>0.79374898398902971</v>
      </c>
      <c r="Y99">
        <f t="shared" si="2"/>
        <v>0</v>
      </c>
      <c r="Z99">
        <f t="shared" si="2"/>
        <v>2.0400949800000012E-2</v>
      </c>
      <c r="AA99">
        <f t="shared" si="2"/>
        <v>6.0203217160000017E-2</v>
      </c>
      <c r="AB99">
        <f t="shared" si="2"/>
        <v>3.5955715489999991E-2</v>
      </c>
      <c r="AC99">
        <f t="shared" si="2"/>
        <v>2.9109924000000009E-2</v>
      </c>
      <c r="AD99">
        <f t="shared" si="2"/>
        <v>3.7073403310499999E-2</v>
      </c>
      <c r="AE99">
        <f t="shared" si="2"/>
        <v>6.8526792841999931E-2</v>
      </c>
      <c r="AF99">
        <f t="shared" si="2"/>
        <v>0</v>
      </c>
      <c r="AG99">
        <f t="shared" si="2"/>
        <v>0</v>
      </c>
      <c r="AH99">
        <f t="shared" si="2"/>
        <v>0.1563136193000001</v>
      </c>
      <c r="AI99">
        <f t="shared" si="2"/>
        <v>1.3257021999999999E-2</v>
      </c>
      <c r="AJ99">
        <f t="shared" si="2"/>
        <v>0</v>
      </c>
      <c r="AK99">
        <f t="shared" si="2"/>
        <v>0.31714320000000018</v>
      </c>
      <c r="AL99">
        <f t="shared" si="2"/>
        <v>8.2185349999999935E-2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1.0802416799999999E-2</v>
      </c>
      <c r="AQ99">
        <f t="shared" si="2"/>
        <v>0</v>
      </c>
      <c r="AR99">
        <f t="shared" si="2"/>
        <v>0.11202619199999998</v>
      </c>
      <c r="AS99">
        <f t="shared" si="2"/>
        <v>8.5198107479999979E-2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0.662735769209713</v>
      </c>
      <c r="BB99">
        <f t="shared" si="1"/>
        <v>15.462222255406994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5.3906216932000008</v>
      </c>
      <c r="L3">
        <v>192.50689499999999</v>
      </c>
      <c r="M3">
        <v>28.225600000000004</v>
      </c>
      <c r="N3">
        <v>36.243749999999991</v>
      </c>
      <c r="O3">
        <v>0</v>
      </c>
      <c r="P3">
        <v>28.247689600000001</v>
      </c>
      <c r="Q3">
        <v>3.0189119999999998</v>
      </c>
      <c r="R3">
        <v>6.4549906980000005</v>
      </c>
      <c r="S3">
        <v>4.3611172072000004</v>
      </c>
      <c r="T3">
        <v>0</v>
      </c>
      <c r="U3">
        <v>21.413105999999999</v>
      </c>
      <c r="V3">
        <v>0</v>
      </c>
      <c r="W3">
        <v>0</v>
      </c>
      <c r="X3">
        <v>35.979693417266184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15.961300000000001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5.7580223999999998</v>
      </c>
      <c r="AS3">
        <v>3.3016588799999997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16.646902867807889</v>
      </c>
      <c r="BB3">
        <f>SUM(B3:AZ3)-BA3</f>
        <v>388.38723566785825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5.1461891428000008</v>
      </c>
      <c r="L4">
        <v>192.50689499999999</v>
      </c>
      <c r="M4">
        <v>28.225600000000004</v>
      </c>
      <c r="N4">
        <v>36.243749999999991</v>
      </c>
      <c r="O4">
        <v>0</v>
      </c>
      <c r="P4">
        <v>28.247689600000001</v>
      </c>
      <c r="Q4">
        <v>3.0189119999999998</v>
      </c>
      <c r="R4">
        <v>6.4549906980000005</v>
      </c>
      <c r="S4">
        <v>4.2982468307999993</v>
      </c>
      <c r="T4">
        <v>0</v>
      </c>
      <c r="U4">
        <v>21.413105999999999</v>
      </c>
      <c r="V4">
        <v>0</v>
      </c>
      <c r="W4">
        <v>0</v>
      </c>
      <c r="X4">
        <v>35.979693417266184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15.961300000000001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5.7580223999999998</v>
      </c>
      <c r="AS4">
        <v>3.3016588799999997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16.634272815607886</v>
      </c>
      <c r="BB4">
        <f t="shared" ref="BB4:BB67" si="0">SUM(B4:AZ4)-BA4</f>
        <v>388.09256279325837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5.1463400209000012</v>
      </c>
      <c r="L5">
        <v>192.50689499999999</v>
      </c>
      <c r="M5">
        <v>28.225600000000004</v>
      </c>
      <c r="N5">
        <v>36.243749999999991</v>
      </c>
      <c r="O5">
        <v>0</v>
      </c>
      <c r="P5">
        <v>28.247689600000001</v>
      </c>
      <c r="Q5">
        <v>3.0189119999999998</v>
      </c>
      <c r="R5">
        <v>6.4549906980000005</v>
      </c>
      <c r="S5">
        <v>4.2982468307999993</v>
      </c>
      <c r="T5">
        <v>0</v>
      </c>
      <c r="U5">
        <v>21.413105999999999</v>
      </c>
      <c r="V5">
        <v>0</v>
      </c>
      <c r="W5">
        <v>0</v>
      </c>
      <c r="X5">
        <v>31.441365215827343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15.961300000000001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5.7580223999999998</v>
      </c>
      <c r="AS5">
        <v>3.3016588799999997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16.447753695808618</v>
      </c>
      <c r="BB5">
        <f t="shared" si="0"/>
        <v>383.7409045897187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5.1462524094000015</v>
      </c>
      <c r="L6">
        <v>192.50689499999999</v>
      </c>
      <c r="M6">
        <v>28.225600000000004</v>
      </c>
      <c r="N6">
        <v>36.243749999999991</v>
      </c>
      <c r="O6">
        <v>0</v>
      </c>
      <c r="P6">
        <v>28.247689600000001</v>
      </c>
      <c r="Q6">
        <v>3.0189119999999998</v>
      </c>
      <c r="R6">
        <v>6.4549906980000005</v>
      </c>
      <c r="S6">
        <v>4.2982468307999993</v>
      </c>
      <c r="T6">
        <v>0</v>
      </c>
      <c r="U6">
        <v>21.413105999999999</v>
      </c>
      <c r="V6">
        <v>0</v>
      </c>
      <c r="W6">
        <v>0</v>
      </c>
      <c r="X6">
        <v>21.035821647122297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15.961300000000001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5.7580223999999998</v>
      </c>
      <c r="AS6">
        <v>3.3016588799999997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16.020082280478391</v>
      </c>
      <c r="BB6">
        <f t="shared" si="0"/>
        <v>373.762944824844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5.1463400209000012</v>
      </c>
      <c r="L7">
        <v>192.50689499999999</v>
      </c>
      <c r="M7">
        <v>24.920014080000001</v>
      </c>
      <c r="N7">
        <v>36.243749999999991</v>
      </c>
      <c r="O7">
        <v>0</v>
      </c>
      <c r="P7">
        <v>24.092237000000001</v>
      </c>
      <c r="Q7">
        <v>3.0189119999999998</v>
      </c>
      <c r="R7">
        <v>5.040724</v>
      </c>
      <c r="S7">
        <v>4.2982468307999993</v>
      </c>
      <c r="T7">
        <v>0</v>
      </c>
      <c r="U7">
        <v>21.413105999999999</v>
      </c>
      <c r="V7">
        <v>0</v>
      </c>
      <c r="W7">
        <v>0</v>
      </c>
      <c r="X7">
        <v>20.70215658273381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15.961300000000001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5.7580223999999998</v>
      </c>
      <c r="AS7">
        <v>3.3016588799999997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15.641597145388468</v>
      </c>
      <c r="BB7">
        <f t="shared" si="0"/>
        <v>364.93254728904537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5.1462524094000015</v>
      </c>
      <c r="L8">
        <v>192.50689499999999</v>
      </c>
      <c r="M8">
        <v>25.840414080000006</v>
      </c>
      <c r="N8">
        <v>36.243749999999991</v>
      </c>
      <c r="O8">
        <v>0</v>
      </c>
      <c r="P8">
        <v>24.092237000000001</v>
      </c>
      <c r="Q8">
        <v>3.0189119999999998</v>
      </c>
      <c r="R8">
        <v>5.040724</v>
      </c>
      <c r="S8">
        <v>4.2982468307999993</v>
      </c>
      <c r="T8">
        <v>0</v>
      </c>
      <c r="U8">
        <v>21.413105999999999</v>
      </c>
      <c r="V8">
        <v>0</v>
      </c>
      <c r="W8">
        <v>0</v>
      </c>
      <c r="X8">
        <v>20.70215658273381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15.961300000000001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5.7580223999999998</v>
      </c>
      <c r="AS8">
        <v>3.3016588799999997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15.679421982288469</v>
      </c>
      <c r="BB8">
        <f t="shared" si="0"/>
        <v>365.81503484064541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5.1463400209000012</v>
      </c>
      <c r="L9">
        <v>192.50689499999999</v>
      </c>
      <c r="M9">
        <v>17.556814080000002</v>
      </c>
      <c r="N9">
        <v>36.243749999999991</v>
      </c>
      <c r="O9">
        <v>0</v>
      </c>
      <c r="P9">
        <v>24.092237000000001</v>
      </c>
      <c r="Q9">
        <v>3.0189119999999998</v>
      </c>
      <c r="R9">
        <v>5.040724</v>
      </c>
      <c r="S9">
        <v>4.2982468307999993</v>
      </c>
      <c r="T9">
        <v>0</v>
      </c>
      <c r="U9">
        <v>21.413105999999999</v>
      </c>
      <c r="V9">
        <v>0</v>
      </c>
      <c r="W9">
        <v>0</v>
      </c>
      <c r="X9">
        <v>20.70215658273381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15.961300000000001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5.7580223999999998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15.33896962538847</v>
      </c>
      <c r="BB9">
        <f t="shared" si="0"/>
        <v>357.87197480904535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5.1462524094000015</v>
      </c>
      <c r="L10">
        <v>192.50689499999999</v>
      </c>
      <c r="M10">
        <v>13.261614079999999</v>
      </c>
      <c r="N10">
        <v>34.133496968253958</v>
      </c>
      <c r="O10">
        <v>0</v>
      </c>
      <c r="P10">
        <v>24.092237000000001</v>
      </c>
      <c r="Q10">
        <v>3.0189119999999998</v>
      </c>
      <c r="R10">
        <v>5.9856679999999995</v>
      </c>
      <c r="S10">
        <v>4.3714968648000001</v>
      </c>
      <c r="T10">
        <v>0</v>
      </c>
      <c r="U10">
        <v>21.413105999999999</v>
      </c>
      <c r="V10">
        <v>0</v>
      </c>
      <c r="W10">
        <v>0</v>
      </c>
      <c r="X10">
        <v>20.70215658273381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15.961300000000001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5.7580223999999998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15.11754956686624</v>
      </c>
      <c r="BB10">
        <f t="shared" si="0"/>
        <v>352.70604825832157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5.1463400209000012</v>
      </c>
      <c r="L11">
        <v>192.50689499999999</v>
      </c>
      <c r="M11">
        <v>13.261614079999999</v>
      </c>
      <c r="N11">
        <v>31.372068396825391</v>
      </c>
      <c r="O11">
        <v>0</v>
      </c>
      <c r="P11">
        <v>24.092237000000001</v>
      </c>
      <c r="Q11">
        <v>3.0189119999999998</v>
      </c>
      <c r="R11">
        <v>5.0652680000000005</v>
      </c>
      <c r="S11">
        <v>4.3385121831999998</v>
      </c>
      <c r="T11">
        <v>0</v>
      </c>
      <c r="U11">
        <v>21.413105999999999</v>
      </c>
      <c r="V11">
        <v>0</v>
      </c>
      <c r="W11">
        <v>0</v>
      </c>
      <c r="X11">
        <v>20.70215658273381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5.7580223999999998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14.964874266480527</v>
      </c>
      <c r="BB11">
        <f t="shared" si="0"/>
        <v>349.14399791717875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5.1462524094000015</v>
      </c>
      <c r="L12">
        <v>192.50689499999999</v>
      </c>
      <c r="M12">
        <v>13.261614079999999</v>
      </c>
      <c r="N12">
        <v>31.065242999999995</v>
      </c>
      <c r="O12">
        <v>0</v>
      </c>
      <c r="P12">
        <v>24.092237000000001</v>
      </c>
      <c r="Q12">
        <v>3.0189119999999998</v>
      </c>
      <c r="R12">
        <v>5.6788680000000005</v>
      </c>
      <c r="S12">
        <v>4.3385121831999998</v>
      </c>
      <c r="T12">
        <v>0</v>
      </c>
      <c r="U12">
        <v>21.413105999999999</v>
      </c>
      <c r="V12">
        <v>0</v>
      </c>
      <c r="W12">
        <v>0</v>
      </c>
      <c r="X12">
        <v>20.70215658273381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5.7580223999999998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14.977479099571008</v>
      </c>
      <c r="BB12">
        <f t="shared" si="0"/>
        <v>349.43808007576291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5.1463400209000012</v>
      </c>
      <c r="L13">
        <v>192.50689499999999</v>
      </c>
      <c r="M13">
        <v>13.261614079999999</v>
      </c>
      <c r="N13">
        <v>28.610639825396813</v>
      </c>
      <c r="O13">
        <v>0</v>
      </c>
      <c r="P13">
        <v>24.092237000000001</v>
      </c>
      <c r="Q13">
        <v>3.0189119999999998</v>
      </c>
      <c r="R13">
        <v>5.0652680000000005</v>
      </c>
      <c r="S13">
        <v>4.2360498803999995</v>
      </c>
      <c r="T13">
        <v>0</v>
      </c>
      <c r="U13">
        <v>21.413105999999999</v>
      </c>
      <c r="V13">
        <v>0</v>
      </c>
      <c r="W13">
        <v>0</v>
      </c>
      <c r="X13">
        <v>20.70215658273381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5.7580223999999998</v>
      </c>
      <c r="AS13">
        <v>3.3016588799999997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14.847168415394814</v>
      </c>
      <c r="BB13">
        <f t="shared" si="0"/>
        <v>346.39781289403578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5.1462524094000015</v>
      </c>
      <c r="L14">
        <v>192.50689499999999</v>
      </c>
      <c r="M14">
        <v>13.261614079999999</v>
      </c>
      <c r="N14">
        <v>26.462862047619041</v>
      </c>
      <c r="O14">
        <v>0</v>
      </c>
      <c r="P14">
        <v>24.092237000000001</v>
      </c>
      <c r="Q14">
        <v>3.0189119999999998</v>
      </c>
      <c r="R14">
        <v>5.0652680000000005</v>
      </c>
      <c r="S14">
        <v>4.2360498803999995</v>
      </c>
      <c r="T14">
        <v>0</v>
      </c>
      <c r="U14">
        <v>21.413105999999999</v>
      </c>
      <c r="V14">
        <v>0</v>
      </c>
      <c r="W14">
        <v>0</v>
      </c>
      <c r="X14">
        <v>20.70215658273381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5.7580223999999998</v>
      </c>
      <c r="AS14">
        <v>3.3016588799999997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14.75889114562815</v>
      </c>
      <c r="BB14">
        <f t="shared" si="0"/>
        <v>344.33822477452475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5.1463400209000012</v>
      </c>
      <c r="L15">
        <v>192.50689499999999</v>
      </c>
      <c r="M15">
        <v>13.261614079999999</v>
      </c>
      <c r="N15">
        <v>27.383338238095234</v>
      </c>
      <c r="O15">
        <v>0</v>
      </c>
      <c r="P15">
        <v>24.092237000000001</v>
      </c>
      <c r="Q15">
        <v>3.0189119999999998</v>
      </c>
      <c r="R15">
        <v>5.0652680000000005</v>
      </c>
      <c r="S15">
        <v>4.2360498803999995</v>
      </c>
      <c r="T15">
        <v>0</v>
      </c>
      <c r="U15">
        <v>21.413105999999999</v>
      </c>
      <c r="V15">
        <v>0</v>
      </c>
      <c r="W15">
        <v>0</v>
      </c>
      <c r="X15">
        <v>20.70215658273381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4.0936937600000007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5.7580223999999998</v>
      </c>
      <c r="AS15">
        <v>4.5397809599999999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14.959241041356723</v>
      </c>
      <c r="BB15">
        <f t="shared" si="0"/>
        <v>349.0125691207723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5.1462524094000015</v>
      </c>
      <c r="L16">
        <v>192.50689499999999</v>
      </c>
      <c r="M16">
        <v>13.261614079999999</v>
      </c>
      <c r="N16">
        <v>27.076512841269835</v>
      </c>
      <c r="O16">
        <v>0</v>
      </c>
      <c r="P16">
        <v>24.092237000000001</v>
      </c>
      <c r="Q16">
        <v>3.0189119999999998</v>
      </c>
      <c r="R16">
        <v>5.0652680000000005</v>
      </c>
      <c r="S16">
        <v>4.2360498803999995</v>
      </c>
      <c r="T16">
        <v>0</v>
      </c>
      <c r="U16">
        <v>21.413105999999999</v>
      </c>
      <c r="V16">
        <v>0</v>
      </c>
      <c r="W16">
        <v>0</v>
      </c>
      <c r="X16">
        <v>20.70215658273381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4.3298684000000005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5.7580223999999998</v>
      </c>
      <c r="AS16">
        <v>3.3016588799999997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14.905446684447194</v>
      </c>
      <c r="BB16">
        <f t="shared" si="0"/>
        <v>347.75750302935643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5.1463400209000012</v>
      </c>
      <c r="L17">
        <v>192.50689499999999</v>
      </c>
      <c r="M17">
        <v>13.261614079999999</v>
      </c>
      <c r="N17">
        <v>23.701433476190473</v>
      </c>
      <c r="O17">
        <v>0</v>
      </c>
      <c r="P17">
        <v>24.092237000000001</v>
      </c>
      <c r="Q17">
        <v>3.0189119999999998</v>
      </c>
      <c r="R17">
        <v>5.0652680000000005</v>
      </c>
      <c r="S17">
        <v>4.2360498803999995</v>
      </c>
      <c r="T17">
        <v>0</v>
      </c>
      <c r="U17">
        <v>21.413105999999999</v>
      </c>
      <c r="V17">
        <v>0</v>
      </c>
      <c r="W17">
        <v>0</v>
      </c>
      <c r="X17">
        <v>20.70215658273381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4.3298684000000005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5.7580223999999998</v>
      </c>
      <c r="AS17">
        <v>3.3016588799999997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14.766734525642439</v>
      </c>
      <c r="BB17">
        <f t="shared" si="0"/>
        <v>344.52122343458183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5.1462524094000015</v>
      </c>
      <c r="L18">
        <v>192.50689499999999</v>
      </c>
      <c r="M18">
        <v>13.261614079999999</v>
      </c>
      <c r="N18">
        <v>24.928735063492059</v>
      </c>
      <c r="O18">
        <v>0</v>
      </c>
      <c r="P18">
        <v>24.092237000000001</v>
      </c>
      <c r="Q18">
        <v>3.0189119999999998</v>
      </c>
      <c r="R18">
        <v>5.0652680000000005</v>
      </c>
      <c r="S18">
        <v>4.2360498803999995</v>
      </c>
      <c r="T18">
        <v>0</v>
      </c>
      <c r="U18">
        <v>21.413105999999999</v>
      </c>
      <c r="V18">
        <v>0</v>
      </c>
      <c r="W18">
        <v>0</v>
      </c>
      <c r="X18">
        <v>20.70215658273381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4.3298684000000005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5.7580223999999998</v>
      </c>
      <c r="AS18">
        <v>3.3016588799999997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14.817173017780531</v>
      </c>
      <c r="BB18">
        <f t="shared" si="0"/>
        <v>345.69799891824539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5.1462768913000003</v>
      </c>
      <c r="L19">
        <v>192.50689499999999</v>
      </c>
      <c r="M19">
        <v>17.863614080000001</v>
      </c>
      <c r="N19">
        <v>36.243749999999991</v>
      </c>
      <c r="O19">
        <v>0</v>
      </c>
      <c r="P19">
        <v>24.003265000000006</v>
      </c>
      <c r="Q19">
        <v>3.0189119999999998</v>
      </c>
      <c r="R19">
        <v>4.9609560000000004</v>
      </c>
      <c r="S19">
        <v>4.2360498803999995</v>
      </c>
      <c r="T19">
        <v>0</v>
      </c>
      <c r="U19">
        <v>21.413105999999999</v>
      </c>
      <c r="V19">
        <v>0</v>
      </c>
      <c r="W19">
        <v>0</v>
      </c>
      <c r="X19">
        <v>20.70215658273381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4.3298684000000005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15.961300000000001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5.7580223999999998</v>
      </c>
      <c r="AS19">
        <v>3.3016588799999997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15.463419535688468</v>
      </c>
      <c r="BB19">
        <f t="shared" si="0"/>
        <v>360.77550781874538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5.1461891428000008</v>
      </c>
      <c r="L20">
        <v>192.50689499999999</v>
      </c>
      <c r="M20">
        <v>17.863614080000001</v>
      </c>
      <c r="N20">
        <v>36.243749999999991</v>
      </c>
      <c r="O20">
        <v>0</v>
      </c>
      <c r="P20">
        <v>24.003265000000006</v>
      </c>
      <c r="Q20">
        <v>3.0189119999999998</v>
      </c>
      <c r="R20">
        <v>5.8813560000000011</v>
      </c>
      <c r="S20">
        <v>4.3385121831999998</v>
      </c>
      <c r="T20">
        <v>0</v>
      </c>
      <c r="U20">
        <v>21.413105999999999</v>
      </c>
      <c r="V20">
        <v>0</v>
      </c>
      <c r="W20">
        <v>0</v>
      </c>
      <c r="X20">
        <v>20.70215658273381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4.3298684000000005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15.961300000000001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5.7580223999999998</v>
      </c>
      <c r="AS20">
        <v>3.3016588799999997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15.505455495688468</v>
      </c>
      <c r="BB20">
        <f t="shared" si="0"/>
        <v>361.75624641304535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5.1462768913000003</v>
      </c>
      <c r="L21">
        <v>192.50689499999999</v>
      </c>
      <c r="M21">
        <v>28.225600000000004</v>
      </c>
      <c r="N21">
        <v>36.243749999999991</v>
      </c>
      <c r="O21">
        <v>0</v>
      </c>
      <c r="P21">
        <v>24.003265000000006</v>
      </c>
      <c r="Q21">
        <v>3.0189119999999998</v>
      </c>
      <c r="R21">
        <v>4.9609560000000004</v>
      </c>
      <c r="S21">
        <v>4.2360498803999995</v>
      </c>
      <c r="T21">
        <v>0</v>
      </c>
      <c r="U21">
        <v>21.413105999999999</v>
      </c>
      <c r="V21">
        <v>0</v>
      </c>
      <c r="W21">
        <v>0</v>
      </c>
      <c r="X21">
        <v>22.236329244604317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4.3298684000000005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15.961300000000001</v>
      </c>
      <c r="AL21">
        <v>0</v>
      </c>
      <c r="AM21">
        <v>0</v>
      </c>
      <c r="AN21">
        <v>0.57389999999999997</v>
      </c>
      <c r="AO21">
        <v>0</v>
      </c>
      <c r="AP21">
        <v>1.3755378</v>
      </c>
      <c r="AQ21">
        <v>0</v>
      </c>
      <c r="AR21">
        <v>5.7580223999999998</v>
      </c>
      <c r="AS21">
        <v>3.3016588799999997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15.976580925691346</v>
      </c>
      <c r="BB21">
        <f t="shared" si="0"/>
        <v>372.74802121061299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5.1461891428000008</v>
      </c>
      <c r="L22">
        <v>192.50689499999999</v>
      </c>
      <c r="M22">
        <v>28.225600000000004</v>
      </c>
      <c r="N22">
        <v>36.243749999999991</v>
      </c>
      <c r="O22">
        <v>0</v>
      </c>
      <c r="P22">
        <v>28.247689600000001</v>
      </c>
      <c r="Q22">
        <v>3.0189119999999998</v>
      </c>
      <c r="R22">
        <v>4.9609560000000004</v>
      </c>
      <c r="S22">
        <v>4.2360498803999995</v>
      </c>
      <c r="T22">
        <v>0</v>
      </c>
      <c r="U22">
        <v>21.413105999999999</v>
      </c>
      <c r="V22">
        <v>0</v>
      </c>
      <c r="W22">
        <v>0</v>
      </c>
      <c r="X22">
        <v>22.236329244604317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4.3298684000000005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15.961300000000001</v>
      </c>
      <c r="AL22">
        <v>0</v>
      </c>
      <c r="AM22">
        <v>0</v>
      </c>
      <c r="AN22">
        <v>0.57389999999999997</v>
      </c>
      <c r="AO22">
        <v>0</v>
      </c>
      <c r="AP22">
        <v>1.3755378</v>
      </c>
      <c r="AQ22">
        <v>0</v>
      </c>
      <c r="AR22">
        <v>5.7580223999999998</v>
      </c>
      <c r="AS22">
        <v>4.5397809599999999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16.201909943691341</v>
      </c>
      <c r="BB22">
        <f t="shared" si="0"/>
        <v>378.0051511241129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5.1462297633000009</v>
      </c>
      <c r="L23">
        <v>192.50689499999999</v>
      </c>
      <c r="M23">
        <v>28.225600000000004</v>
      </c>
      <c r="N23">
        <v>36.243749999999991</v>
      </c>
      <c r="O23">
        <v>0</v>
      </c>
      <c r="P23">
        <v>28.247689600000001</v>
      </c>
      <c r="Q23">
        <v>3.0189119999999998</v>
      </c>
      <c r="R23">
        <v>4.9609560000000004</v>
      </c>
      <c r="S23">
        <v>4.2360498803999995</v>
      </c>
      <c r="T23">
        <v>0</v>
      </c>
      <c r="U23">
        <v>21.413105999999999</v>
      </c>
      <c r="V23">
        <v>0</v>
      </c>
      <c r="W23">
        <v>0</v>
      </c>
      <c r="X23">
        <v>22.236329244604317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4.3298684000000005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15.961300000000001</v>
      </c>
      <c r="AL23">
        <v>0</v>
      </c>
      <c r="AM23">
        <v>0</v>
      </c>
      <c r="AN23">
        <v>0.57389999999999997</v>
      </c>
      <c r="AO23">
        <v>0</v>
      </c>
      <c r="AP23">
        <v>1.0218280799999999</v>
      </c>
      <c r="AQ23">
        <v>0</v>
      </c>
      <c r="AR23">
        <v>5.7580223999999998</v>
      </c>
      <c r="AS23">
        <v>3.3016588799999997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16.136487435491343</v>
      </c>
      <c r="BB23">
        <f t="shared" si="0"/>
        <v>376.47878245281294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5.1461418092999995</v>
      </c>
      <c r="L24">
        <v>192.50689499999999</v>
      </c>
      <c r="M24">
        <v>28.225600000000004</v>
      </c>
      <c r="N24">
        <v>36.243749999999991</v>
      </c>
      <c r="O24">
        <v>0</v>
      </c>
      <c r="P24">
        <v>28.247689600000001</v>
      </c>
      <c r="Q24">
        <v>3.0189119999999998</v>
      </c>
      <c r="R24">
        <v>5.8813560000000011</v>
      </c>
      <c r="S24">
        <v>4.3385121831999998</v>
      </c>
      <c r="T24">
        <v>0</v>
      </c>
      <c r="U24">
        <v>21.413105999999999</v>
      </c>
      <c r="V24">
        <v>0</v>
      </c>
      <c r="W24">
        <v>0</v>
      </c>
      <c r="X24">
        <v>35.979693417266184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4.3298684000000005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15.961300000000001</v>
      </c>
      <c r="AL24">
        <v>0</v>
      </c>
      <c r="AM24">
        <v>0</v>
      </c>
      <c r="AN24">
        <v>0.57389999999999997</v>
      </c>
      <c r="AO24">
        <v>0</v>
      </c>
      <c r="AP24">
        <v>1.0218280799999999</v>
      </c>
      <c r="AQ24">
        <v>0</v>
      </c>
      <c r="AR24">
        <v>5.7580223999999998</v>
      </c>
      <c r="AS24">
        <v>3.3016588799999997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16.743375699807885</v>
      </c>
      <c r="BB24">
        <f t="shared" si="0"/>
        <v>390.63803270995828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5.1462297633000009</v>
      </c>
      <c r="L25">
        <v>192.50689499999999</v>
      </c>
      <c r="M25">
        <v>28.225600000000004</v>
      </c>
      <c r="N25">
        <v>36.243749999999991</v>
      </c>
      <c r="O25">
        <v>0</v>
      </c>
      <c r="P25">
        <v>31.897612499999997</v>
      </c>
      <c r="Q25">
        <v>3.0189119999999998</v>
      </c>
      <c r="R25">
        <v>6.2333798540000007</v>
      </c>
      <c r="S25">
        <v>4.2219545680000001</v>
      </c>
      <c r="T25">
        <v>0</v>
      </c>
      <c r="U25">
        <v>21.413105999999999</v>
      </c>
      <c r="V25">
        <v>0</v>
      </c>
      <c r="W25">
        <v>0</v>
      </c>
      <c r="X25">
        <v>39.04803874100719</v>
      </c>
      <c r="Y25">
        <v>0</v>
      </c>
      <c r="Z25">
        <v>0</v>
      </c>
      <c r="AA25">
        <v>2.1813480000000003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7.1763281199999991</v>
      </c>
      <c r="AI25">
        <v>0</v>
      </c>
      <c r="AJ25">
        <v>0</v>
      </c>
      <c r="AK25">
        <v>15.961300000000001</v>
      </c>
      <c r="AL25">
        <v>0</v>
      </c>
      <c r="AM25">
        <v>0</v>
      </c>
      <c r="AN25">
        <v>0.57389999999999997</v>
      </c>
      <c r="AO25">
        <v>0</v>
      </c>
      <c r="AP25">
        <v>0.43231188000000004</v>
      </c>
      <c r="AQ25">
        <v>0</v>
      </c>
      <c r="AR25">
        <v>5.7580223999999998</v>
      </c>
      <c r="AS25">
        <v>4.9524883199999987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17.457398411413639</v>
      </c>
      <c r="BB25">
        <f t="shared" si="0"/>
        <v>407.29682177489354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5.0252856153000014</v>
      </c>
      <c r="L26">
        <v>192.50689499999999</v>
      </c>
      <c r="M26">
        <v>28.225600000000004</v>
      </c>
      <c r="N26">
        <v>36.243749999999991</v>
      </c>
      <c r="O26">
        <v>0</v>
      </c>
      <c r="P26">
        <v>31.897612499999997</v>
      </c>
      <c r="Q26">
        <v>3.0189119999999998</v>
      </c>
      <c r="R26">
        <v>5.0784923072000003</v>
      </c>
      <c r="S26">
        <v>3.8668703839999998</v>
      </c>
      <c r="T26">
        <v>0</v>
      </c>
      <c r="U26">
        <v>21.413105999999999</v>
      </c>
      <c r="V26">
        <v>0</v>
      </c>
      <c r="W26">
        <v>0</v>
      </c>
      <c r="X26">
        <v>45.18472938848921</v>
      </c>
      <c r="Y26">
        <v>0</v>
      </c>
      <c r="Z26">
        <v>0</v>
      </c>
      <c r="AA26">
        <v>4.310343647999999</v>
      </c>
      <c r="AB26">
        <v>0</v>
      </c>
      <c r="AC26">
        <v>2.9691613120000002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14.352656239999998</v>
      </c>
      <c r="AI26">
        <v>0</v>
      </c>
      <c r="AJ26">
        <v>0</v>
      </c>
      <c r="AK26">
        <v>15.961300000000001</v>
      </c>
      <c r="AL26">
        <v>0</v>
      </c>
      <c r="AM26">
        <v>0</v>
      </c>
      <c r="AN26">
        <v>0.57389999999999997</v>
      </c>
      <c r="AO26">
        <v>0</v>
      </c>
      <c r="AP26">
        <v>0.43231188000000004</v>
      </c>
      <c r="AQ26">
        <v>0</v>
      </c>
      <c r="AR26">
        <v>5.7580223999999998</v>
      </c>
      <c r="AS26">
        <v>4.9524883199999987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18.147067152225151</v>
      </c>
      <c r="BB26">
        <f t="shared" si="0"/>
        <v>423.38741288276401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7.4188498656000013</v>
      </c>
      <c r="L27">
        <v>210.22089499999998</v>
      </c>
      <c r="M27">
        <v>28.225600000000004</v>
      </c>
      <c r="N27">
        <v>36.243749999999991</v>
      </c>
      <c r="O27">
        <v>0</v>
      </c>
      <c r="P27">
        <v>31.897612499999997</v>
      </c>
      <c r="Q27">
        <v>6.694931308000001</v>
      </c>
      <c r="R27">
        <v>13.005282679999997</v>
      </c>
      <c r="S27">
        <v>8.0964826799999994</v>
      </c>
      <c r="T27">
        <v>0</v>
      </c>
      <c r="U27">
        <v>21.413105999999999</v>
      </c>
      <c r="V27">
        <v>0</v>
      </c>
      <c r="W27">
        <v>0</v>
      </c>
      <c r="X27">
        <v>45.18472938848921</v>
      </c>
      <c r="Y27">
        <v>0</v>
      </c>
      <c r="Z27">
        <v>0</v>
      </c>
      <c r="AA27">
        <v>4.310343647999999</v>
      </c>
      <c r="AB27">
        <v>0</v>
      </c>
      <c r="AC27">
        <v>2.9691613120000002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21.528984360000003</v>
      </c>
      <c r="AI27">
        <v>0</v>
      </c>
      <c r="AJ27">
        <v>0</v>
      </c>
      <c r="AK27">
        <v>15.961300000000001</v>
      </c>
      <c r="AL27">
        <v>0</v>
      </c>
      <c r="AM27">
        <v>0</v>
      </c>
      <c r="AN27">
        <v>0.57389999999999997</v>
      </c>
      <c r="AO27">
        <v>0</v>
      </c>
      <c r="AP27">
        <v>0.43231188000000004</v>
      </c>
      <c r="AQ27">
        <v>0</v>
      </c>
      <c r="AR27">
        <v>5.7580223999999998</v>
      </c>
      <c r="AS27">
        <v>4.1270736000000001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19.885222787125137</v>
      </c>
      <c r="BB27">
        <f t="shared" si="0"/>
        <v>463.94015687496403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9.0206567700000004</v>
      </c>
      <c r="L28">
        <v>253.44305499999996</v>
      </c>
      <c r="M28">
        <v>28.225600000000004</v>
      </c>
      <c r="N28">
        <v>36.243749999999991</v>
      </c>
      <c r="O28">
        <v>0</v>
      </c>
      <c r="P28">
        <v>31.897612499999997</v>
      </c>
      <c r="Q28">
        <v>6.694931308000001</v>
      </c>
      <c r="R28">
        <v>13.005282679999997</v>
      </c>
      <c r="S28">
        <v>8.0964826799999994</v>
      </c>
      <c r="T28">
        <v>0</v>
      </c>
      <c r="U28">
        <v>21.413105999999999</v>
      </c>
      <c r="V28">
        <v>0</v>
      </c>
      <c r="W28">
        <v>0</v>
      </c>
      <c r="X28">
        <v>45.18472938848921</v>
      </c>
      <c r="Y28">
        <v>0</v>
      </c>
      <c r="Z28">
        <v>0</v>
      </c>
      <c r="AA28">
        <v>4.310343647999999</v>
      </c>
      <c r="AB28">
        <v>4.0405682719999998</v>
      </c>
      <c r="AC28">
        <v>5.9383226240000004</v>
      </c>
      <c r="AD28">
        <v>2.7964513200000005</v>
      </c>
      <c r="AE28">
        <v>4.3298684000000005</v>
      </c>
      <c r="AF28">
        <v>1.9662499999999996</v>
      </c>
      <c r="AG28">
        <v>13.466924639999998</v>
      </c>
      <c r="AH28">
        <v>28.705312479999996</v>
      </c>
      <c r="AI28">
        <v>0</v>
      </c>
      <c r="AJ28">
        <v>0</v>
      </c>
      <c r="AK28">
        <v>15.961300000000001</v>
      </c>
      <c r="AL28">
        <v>0</v>
      </c>
      <c r="AM28">
        <v>0</v>
      </c>
      <c r="AN28">
        <v>0.57389999999999997</v>
      </c>
      <c r="AO28">
        <v>0</v>
      </c>
      <c r="AP28">
        <v>0.43231188000000004</v>
      </c>
      <c r="AQ28">
        <v>0</v>
      </c>
      <c r="AR28">
        <v>5.7580223999999998</v>
      </c>
      <c r="AS28">
        <v>4.1270736000000001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22.425468861925147</v>
      </c>
      <c r="BB28">
        <f t="shared" si="0"/>
        <v>523.20638672856398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9.0480567700000005</v>
      </c>
      <c r="L29">
        <v>393.38365499999998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6.694931308000001</v>
      </c>
      <c r="R29">
        <v>13.005282679999997</v>
      </c>
      <c r="S29">
        <v>8.0964826799999994</v>
      </c>
      <c r="T29">
        <v>0</v>
      </c>
      <c r="U29">
        <v>21.413105999999999</v>
      </c>
      <c r="V29">
        <v>0</v>
      </c>
      <c r="W29">
        <v>0</v>
      </c>
      <c r="X29">
        <v>45.18472938848921</v>
      </c>
      <c r="Y29">
        <v>0</v>
      </c>
      <c r="Z29">
        <v>0</v>
      </c>
      <c r="AA29">
        <v>4.310343647999999</v>
      </c>
      <c r="AB29">
        <v>4.0405682719999998</v>
      </c>
      <c r="AC29">
        <v>5.9383226240000004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28.705312479999996</v>
      </c>
      <c r="AI29">
        <v>0</v>
      </c>
      <c r="AJ29">
        <v>0</v>
      </c>
      <c r="AK29">
        <v>15.961300000000001</v>
      </c>
      <c r="AL29">
        <v>0</v>
      </c>
      <c r="AM29">
        <v>0</v>
      </c>
      <c r="AN29">
        <v>0.57389999999999997</v>
      </c>
      <c r="AO29">
        <v>0</v>
      </c>
      <c r="AP29">
        <v>0.43231188000000004</v>
      </c>
      <c r="AQ29">
        <v>4.7745099999999985</v>
      </c>
      <c r="AR29">
        <v>5.7580223999999998</v>
      </c>
      <c r="AS29">
        <v>4.1270736000000001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28.405467713844985</v>
      </c>
      <c r="BB29">
        <f t="shared" si="0"/>
        <v>662.72514787664409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9.0480567700000005</v>
      </c>
      <c r="L30">
        <v>393.38365499999998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6.694931308000001</v>
      </c>
      <c r="R30">
        <v>13.005282679999997</v>
      </c>
      <c r="S30">
        <v>8.0964826799999994</v>
      </c>
      <c r="T30">
        <v>0</v>
      </c>
      <c r="U30">
        <v>21.413105999999999</v>
      </c>
      <c r="V30">
        <v>0</v>
      </c>
      <c r="W30">
        <v>0</v>
      </c>
      <c r="X30">
        <v>45.18472938848921</v>
      </c>
      <c r="Y30">
        <v>0</v>
      </c>
      <c r="Z30">
        <v>2.01070584</v>
      </c>
      <c r="AA30">
        <v>6.0593000000000004</v>
      </c>
      <c r="AB30">
        <v>4.0405682719999998</v>
      </c>
      <c r="AC30">
        <v>5.9383226240000004</v>
      </c>
      <c r="AD30">
        <v>5.5929026400000001</v>
      </c>
      <c r="AE30">
        <v>4.3298684000000005</v>
      </c>
      <c r="AF30">
        <v>5.4450000000000003</v>
      </c>
      <c r="AG30">
        <v>13.466924639999998</v>
      </c>
      <c r="AH30">
        <v>28.705312479999996</v>
      </c>
      <c r="AI30">
        <v>0.78111279999999994</v>
      </c>
      <c r="AJ30">
        <v>0</v>
      </c>
      <c r="AK30">
        <v>15.961300000000001</v>
      </c>
      <c r="AL30">
        <v>0</v>
      </c>
      <c r="AM30">
        <v>0</v>
      </c>
      <c r="AN30">
        <v>0.57389999999999997</v>
      </c>
      <c r="AO30">
        <v>0</v>
      </c>
      <c r="AP30">
        <v>0.43231188000000004</v>
      </c>
      <c r="AQ30">
        <v>9.549019999999997</v>
      </c>
      <c r="AR30">
        <v>5.7580223999999998</v>
      </c>
      <c r="AS30">
        <v>4.1270736000000001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29.015155141039521</v>
      </c>
      <c r="BB30">
        <f t="shared" si="0"/>
        <v>676.94969676144979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9.0343567700000005</v>
      </c>
      <c r="L31">
        <v>393.38365499999998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6.694931308000001</v>
      </c>
      <c r="R31">
        <v>13.005282679999997</v>
      </c>
      <c r="S31">
        <v>8.0964826799999994</v>
      </c>
      <c r="T31">
        <v>0</v>
      </c>
      <c r="U31">
        <v>21.413105999999999</v>
      </c>
      <c r="V31">
        <v>0</v>
      </c>
      <c r="W31">
        <v>0</v>
      </c>
      <c r="X31">
        <v>45.18472938848921</v>
      </c>
      <c r="Y31">
        <v>0</v>
      </c>
      <c r="Z31">
        <v>4.0214116799999999</v>
      </c>
      <c r="AA31">
        <v>8.6206872959999998</v>
      </c>
      <c r="AB31">
        <v>8.0811365439999996</v>
      </c>
      <c r="AC31">
        <v>5.9383226240000004</v>
      </c>
      <c r="AD31">
        <v>8.4088075344000011</v>
      </c>
      <c r="AE31">
        <v>8.6597367999999992</v>
      </c>
      <c r="AF31">
        <v>9.3774999999999977</v>
      </c>
      <c r="AG31">
        <v>13.466924639999998</v>
      </c>
      <c r="AH31">
        <v>28.705312479999996</v>
      </c>
      <c r="AI31">
        <v>5.0772332000000002</v>
      </c>
      <c r="AJ31">
        <v>0</v>
      </c>
      <c r="AK31">
        <v>15.961300000000001</v>
      </c>
      <c r="AL31">
        <v>0</v>
      </c>
      <c r="AM31">
        <v>0</v>
      </c>
      <c r="AN31">
        <v>0.57389999999999997</v>
      </c>
      <c r="AO31">
        <v>0</v>
      </c>
      <c r="AP31">
        <v>0.43231188000000004</v>
      </c>
      <c r="AQ31">
        <v>14.323530000000002</v>
      </c>
      <c r="AR31">
        <v>5.7580223999999998</v>
      </c>
      <c r="AS31">
        <v>4.1270736000000001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30.196692036316016</v>
      </c>
      <c r="BB31">
        <f t="shared" si="0"/>
        <v>704.51602496857322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9.0480567700000005</v>
      </c>
      <c r="L32">
        <v>393.38365499999998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6.694931308000001</v>
      </c>
      <c r="R32">
        <v>13.005282679999997</v>
      </c>
      <c r="S32">
        <v>8.0964826799999994</v>
      </c>
      <c r="T32">
        <v>0</v>
      </c>
      <c r="U32">
        <v>21.413105999999999</v>
      </c>
      <c r="V32">
        <v>0</v>
      </c>
      <c r="W32">
        <v>0</v>
      </c>
      <c r="X32">
        <v>45.18472938848921</v>
      </c>
      <c r="Y32">
        <v>0</v>
      </c>
      <c r="Z32">
        <v>4.0214116799999999</v>
      </c>
      <c r="AA32">
        <v>8.6206872959999998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13.466924639999998</v>
      </c>
      <c r="AH32">
        <v>28.705312479999996</v>
      </c>
      <c r="AI32">
        <v>5.0772332000000002</v>
      </c>
      <c r="AJ32">
        <v>0</v>
      </c>
      <c r="AK32">
        <v>15.961300000000001</v>
      </c>
      <c r="AL32">
        <v>0</v>
      </c>
      <c r="AM32">
        <v>0</v>
      </c>
      <c r="AN32">
        <v>0.57389999999999997</v>
      </c>
      <c r="AO32">
        <v>0</v>
      </c>
      <c r="AP32">
        <v>0.43231188000000004</v>
      </c>
      <c r="AQ32">
        <v>19.098039999999994</v>
      </c>
      <c r="AR32">
        <v>5.7580223999999998</v>
      </c>
      <c r="AS32">
        <v>4.1270736000000001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30.660941257033464</v>
      </c>
      <c r="BB32">
        <f t="shared" si="0"/>
        <v>715.34738432865583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9.4042567700000017</v>
      </c>
      <c r="L33">
        <v>393.38365499999998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6.694931308000001</v>
      </c>
      <c r="R33">
        <v>13.005282679999997</v>
      </c>
      <c r="S33">
        <v>8.0964826799999994</v>
      </c>
      <c r="T33">
        <v>0</v>
      </c>
      <c r="U33">
        <v>21.413105999999999</v>
      </c>
      <c r="V33">
        <v>0</v>
      </c>
      <c r="W33">
        <v>0</v>
      </c>
      <c r="X33">
        <v>45.18472938848921</v>
      </c>
      <c r="Y33">
        <v>0</v>
      </c>
      <c r="Z33">
        <v>4.0214116799999999</v>
      </c>
      <c r="AA33">
        <v>8.6206872959999998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28.705312479999996</v>
      </c>
      <c r="AI33">
        <v>5.0772332000000002</v>
      </c>
      <c r="AJ33">
        <v>0</v>
      </c>
      <c r="AK33">
        <v>15.961300000000001</v>
      </c>
      <c r="AL33">
        <v>0</v>
      </c>
      <c r="AM33">
        <v>0</v>
      </c>
      <c r="AN33">
        <v>0.57389999999999997</v>
      </c>
      <c r="AO33">
        <v>0</v>
      </c>
      <c r="AP33">
        <v>1.0218280799999999</v>
      </c>
      <c r="AQ33">
        <v>19.098039999999994</v>
      </c>
      <c r="AR33">
        <v>12.193459199999999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31.103397416633467</v>
      </c>
      <c r="BB33">
        <f t="shared" si="0"/>
        <v>725.6702815210557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9.4042567700000017</v>
      </c>
      <c r="L34">
        <v>393.38365499999998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6.694931308000001</v>
      </c>
      <c r="R34">
        <v>13.005282679999997</v>
      </c>
      <c r="S34">
        <v>8.0964826799999994</v>
      </c>
      <c r="T34">
        <v>0</v>
      </c>
      <c r="U34">
        <v>21.413105999999999</v>
      </c>
      <c r="V34">
        <v>0</v>
      </c>
      <c r="W34">
        <v>0</v>
      </c>
      <c r="X34">
        <v>45.18472938848921</v>
      </c>
      <c r="Y34">
        <v>0</v>
      </c>
      <c r="Z34">
        <v>4.0214116799999999</v>
      </c>
      <c r="AA34">
        <v>8.6206872959999998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28.705312479999996</v>
      </c>
      <c r="AI34">
        <v>5.0772332000000002</v>
      </c>
      <c r="AJ34">
        <v>0</v>
      </c>
      <c r="AK34">
        <v>15.961300000000001</v>
      </c>
      <c r="AL34">
        <v>0</v>
      </c>
      <c r="AM34">
        <v>0</v>
      </c>
      <c r="AN34">
        <v>0.57389999999999997</v>
      </c>
      <c r="AO34">
        <v>0</v>
      </c>
      <c r="AP34">
        <v>0.94322591999999994</v>
      </c>
      <c r="AQ34">
        <v>19.098039999999994</v>
      </c>
      <c r="AR34">
        <v>12.193459199999999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31.100166812633464</v>
      </c>
      <c r="BB34">
        <f t="shared" si="0"/>
        <v>725.59490996505576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9.4042567700000017</v>
      </c>
      <c r="L35">
        <v>393.38365499999998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6.694931308000001</v>
      </c>
      <c r="R35">
        <v>13.005282679999997</v>
      </c>
      <c r="S35">
        <v>8.0964826799999994</v>
      </c>
      <c r="T35">
        <v>0</v>
      </c>
      <c r="U35">
        <v>21.413105999999999</v>
      </c>
      <c r="V35">
        <v>0</v>
      </c>
      <c r="W35">
        <v>0</v>
      </c>
      <c r="X35">
        <v>45.18472938848921</v>
      </c>
      <c r="Y35">
        <v>0</v>
      </c>
      <c r="Z35">
        <v>4.0214116799999999</v>
      </c>
      <c r="AA35">
        <v>8.6206872959999998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13.466924639999998</v>
      </c>
      <c r="AH35">
        <v>28.705312479999996</v>
      </c>
      <c r="AI35">
        <v>5.0772332000000002</v>
      </c>
      <c r="AJ35">
        <v>0</v>
      </c>
      <c r="AK35">
        <v>15.961300000000001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19.098039999999994</v>
      </c>
      <c r="AR35">
        <v>12.193459199999999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31.075937589433462</v>
      </c>
      <c r="BB35">
        <f t="shared" si="0"/>
        <v>725.02962298825571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9.4042567700000017</v>
      </c>
      <c r="L36">
        <v>393.38365499999998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6.694931308000001</v>
      </c>
      <c r="R36">
        <v>13.005282679999997</v>
      </c>
      <c r="S36">
        <v>8.0964826799999994</v>
      </c>
      <c r="T36">
        <v>0</v>
      </c>
      <c r="U36">
        <v>21.413105999999999</v>
      </c>
      <c r="V36">
        <v>0</v>
      </c>
      <c r="W36">
        <v>0</v>
      </c>
      <c r="X36">
        <v>45.18472938848921</v>
      </c>
      <c r="Y36">
        <v>0</v>
      </c>
      <c r="Z36">
        <v>4.0214116799999999</v>
      </c>
      <c r="AA36">
        <v>8.6206872959999998</v>
      </c>
      <c r="AB36">
        <v>8.0565986800000005</v>
      </c>
      <c r="AC36">
        <v>5.9383226240000004</v>
      </c>
      <c r="AD36">
        <v>8.3938120707999992</v>
      </c>
      <c r="AE36">
        <v>8.6597367999999992</v>
      </c>
      <c r="AF36">
        <v>9.3774999999999977</v>
      </c>
      <c r="AG36">
        <v>13.466924639999998</v>
      </c>
      <c r="AH36">
        <v>28.705312479999996</v>
      </c>
      <c r="AI36">
        <v>5.0772332000000002</v>
      </c>
      <c r="AJ36">
        <v>0</v>
      </c>
      <c r="AK36">
        <v>15.961300000000001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19.098039999999994</v>
      </c>
      <c r="AR36">
        <v>4.0644863999999998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30.472758358233467</v>
      </c>
      <c r="BB36">
        <f t="shared" si="0"/>
        <v>710.95689751105567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9.4042567700000017</v>
      </c>
      <c r="L37">
        <v>393.38365499999998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6.694931308000001</v>
      </c>
      <c r="R37">
        <v>13.005282679999997</v>
      </c>
      <c r="S37">
        <v>8.0964826799999994</v>
      </c>
      <c r="T37">
        <v>0</v>
      </c>
      <c r="U37">
        <v>21.413105999999999</v>
      </c>
      <c r="V37">
        <v>0</v>
      </c>
      <c r="W37">
        <v>0</v>
      </c>
      <c r="X37">
        <v>45.18472938848921</v>
      </c>
      <c r="Y37">
        <v>0</v>
      </c>
      <c r="Z37">
        <v>4.0214116799999999</v>
      </c>
      <c r="AA37">
        <v>6.0593000000000004</v>
      </c>
      <c r="AB37">
        <v>4.0405682719999998</v>
      </c>
      <c r="AC37">
        <v>5.9383226240000004</v>
      </c>
      <c r="AD37">
        <v>5.5929026400000001</v>
      </c>
      <c r="AE37">
        <v>4.3298684000000005</v>
      </c>
      <c r="AF37">
        <v>2.7225000000000001</v>
      </c>
      <c r="AG37">
        <v>13.466924639999998</v>
      </c>
      <c r="AH37">
        <v>28.705312479999996</v>
      </c>
      <c r="AI37">
        <v>0.78111279999999994</v>
      </c>
      <c r="AJ37">
        <v>0</v>
      </c>
      <c r="AK37">
        <v>15.961300000000001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19.098039999999994</v>
      </c>
      <c r="AR37">
        <v>4.0644863999999998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29.350701831197362</v>
      </c>
      <c r="BB37">
        <f t="shared" si="0"/>
        <v>684.77831099929165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9.4042567700000017</v>
      </c>
      <c r="L38">
        <v>393.38365499999998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6.694931308000001</v>
      </c>
      <c r="R38">
        <v>13.005282679999997</v>
      </c>
      <c r="S38">
        <v>8.0964826799999994</v>
      </c>
      <c r="T38">
        <v>0</v>
      </c>
      <c r="U38">
        <v>21.413105999999999</v>
      </c>
      <c r="V38">
        <v>0</v>
      </c>
      <c r="W38">
        <v>0</v>
      </c>
      <c r="X38">
        <v>45.18472938848921</v>
      </c>
      <c r="Y38">
        <v>0</v>
      </c>
      <c r="Z38">
        <v>2.01070584</v>
      </c>
      <c r="AA38">
        <v>4.310343647999999</v>
      </c>
      <c r="AB38">
        <v>4.0405682719999998</v>
      </c>
      <c r="AC38">
        <v>5.9383226240000004</v>
      </c>
      <c r="AD38">
        <v>2.7964513200000005</v>
      </c>
      <c r="AE38">
        <v>4.3298684000000005</v>
      </c>
      <c r="AF38">
        <v>2.7225000000000001</v>
      </c>
      <c r="AG38">
        <v>13.466924639999998</v>
      </c>
      <c r="AH38">
        <v>28.705312479999996</v>
      </c>
      <c r="AI38">
        <v>0</v>
      </c>
      <c r="AJ38">
        <v>0</v>
      </c>
      <c r="AK38">
        <v>15.961300000000001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19.098039999999994</v>
      </c>
      <c r="AR38">
        <v>4.0644863999999998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29.049141668397361</v>
      </c>
      <c r="BB38">
        <f t="shared" si="0"/>
        <v>677.74264485009155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9.4042567700000017</v>
      </c>
      <c r="L39">
        <v>393.38365499999998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6.694931308000001</v>
      </c>
      <c r="R39">
        <v>13.005282679999997</v>
      </c>
      <c r="S39">
        <v>8.0964826799999994</v>
      </c>
      <c r="T39">
        <v>0</v>
      </c>
      <c r="U39">
        <v>21.413105999999999</v>
      </c>
      <c r="V39">
        <v>0</v>
      </c>
      <c r="W39">
        <v>0</v>
      </c>
      <c r="X39">
        <v>45.18472938848921</v>
      </c>
      <c r="Y39">
        <v>0</v>
      </c>
      <c r="Z39">
        <v>2.01070584</v>
      </c>
      <c r="AA39">
        <v>4.310343647999999</v>
      </c>
      <c r="AB39">
        <v>4.0405682719999998</v>
      </c>
      <c r="AC39">
        <v>2.9691613120000002</v>
      </c>
      <c r="AD39">
        <v>2.7964513200000005</v>
      </c>
      <c r="AE39">
        <v>4.3298684000000005</v>
      </c>
      <c r="AF39">
        <v>2.7225000000000001</v>
      </c>
      <c r="AG39">
        <v>13.466924639999998</v>
      </c>
      <c r="AH39">
        <v>21.528984360000003</v>
      </c>
      <c r="AI39">
        <v>0</v>
      </c>
      <c r="AJ39">
        <v>0</v>
      </c>
      <c r="AK39">
        <v>15.961300000000001</v>
      </c>
      <c r="AL39">
        <v>0</v>
      </c>
      <c r="AM39">
        <v>0</v>
      </c>
      <c r="AN39">
        <v>0.57389999999999997</v>
      </c>
      <c r="AO39">
        <v>0</v>
      </c>
      <c r="AP39">
        <v>0.35370972000000001</v>
      </c>
      <c r="AQ39">
        <v>14.323530000000002</v>
      </c>
      <c r="AR39">
        <v>4.0644863999999998</v>
      </c>
      <c r="AS39">
        <v>4.8699468479999997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28.435929788079918</v>
      </c>
      <c r="BB39">
        <f t="shared" si="0"/>
        <v>663.43585729840913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9.4042567700000017</v>
      </c>
      <c r="L40">
        <v>393.38365499999998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6.694931308000001</v>
      </c>
      <c r="R40">
        <v>13.005282679999997</v>
      </c>
      <c r="S40">
        <v>8.0964826799999994</v>
      </c>
      <c r="T40">
        <v>0</v>
      </c>
      <c r="U40">
        <v>21.413105999999999</v>
      </c>
      <c r="V40">
        <v>0</v>
      </c>
      <c r="W40">
        <v>0</v>
      </c>
      <c r="X40">
        <v>45.18472938848921</v>
      </c>
      <c r="Y40">
        <v>0</v>
      </c>
      <c r="Z40">
        <v>2.01070584</v>
      </c>
      <c r="AA40">
        <v>4.310343647999999</v>
      </c>
      <c r="AB40">
        <v>4.0405682719999998</v>
      </c>
      <c r="AC40">
        <v>0</v>
      </c>
      <c r="AD40">
        <v>2.7964513200000005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15.961300000000001</v>
      </c>
      <c r="AL40">
        <v>0</v>
      </c>
      <c r="AM40">
        <v>0</v>
      </c>
      <c r="AN40">
        <v>0.57389999999999997</v>
      </c>
      <c r="AO40">
        <v>0</v>
      </c>
      <c r="AP40">
        <v>0.35370972000000001</v>
      </c>
      <c r="AQ40">
        <v>14.323530000000002</v>
      </c>
      <c r="AR40">
        <v>4.0644863999999998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28.01895023807991</v>
      </c>
      <c r="BB40">
        <f t="shared" si="0"/>
        <v>653.70734741640911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9.4042567700000017</v>
      </c>
      <c r="L41">
        <v>393.38365499999998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6.694931308000001</v>
      </c>
      <c r="R41">
        <v>13.005282679999997</v>
      </c>
      <c r="S41">
        <v>8.0964826799999994</v>
      </c>
      <c r="T41">
        <v>0</v>
      </c>
      <c r="U41">
        <v>21.413105999999999</v>
      </c>
      <c r="V41">
        <v>0</v>
      </c>
      <c r="W41">
        <v>0</v>
      </c>
      <c r="X41">
        <v>45.18472938848921</v>
      </c>
      <c r="Y41">
        <v>0</v>
      </c>
      <c r="Z41">
        <v>2.01070584</v>
      </c>
      <c r="AA41">
        <v>4.310343647999999</v>
      </c>
      <c r="AB41">
        <v>4.0405682719999998</v>
      </c>
      <c r="AC41">
        <v>0</v>
      </c>
      <c r="AD41">
        <v>0</v>
      </c>
      <c r="AE41">
        <v>1.3776853999999998</v>
      </c>
      <c r="AF41">
        <v>2.7225000000000001</v>
      </c>
      <c r="AG41">
        <v>13.466924639999998</v>
      </c>
      <c r="AH41">
        <v>14.352656239999998</v>
      </c>
      <c r="AI41">
        <v>0</v>
      </c>
      <c r="AJ41">
        <v>0</v>
      </c>
      <c r="AK41">
        <v>15.961300000000001</v>
      </c>
      <c r="AL41">
        <v>0</v>
      </c>
      <c r="AM41">
        <v>0</v>
      </c>
      <c r="AN41">
        <v>0.57389999999999997</v>
      </c>
      <c r="AO41">
        <v>0</v>
      </c>
      <c r="AP41">
        <v>1.1397313200000003</v>
      </c>
      <c r="AQ41">
        <v>9.549019999999997</v>
      </c>
      <c r="AR41">
        <v>4.0644863999999998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27.618754813362443</v>
      </c>
      <c r="BB41">
        <f t="shared" si="0"/>
        <v>644.3704201211267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9.4042567700000017</v>
      </c>
      <c r="L42">
        <v>393.38365499999998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6.694931308000001</v>
      </c>
      <c r="R42">
        <v>13.005282679999997</v>
      </c>
      <c r="S42">
        <v>8.0964826799999994</v>
      </c>
      <c r="T42">
        <v>0</v>
      </c>
      <c r="U42">
        <v>21.413105999999999</v>
      </c>
      <c r="V42">
        <v>0</v>
      </c>
      <c r="W42">
        <v>0</v>
      </c>
      <c r="X42">
        <v>45.18472938848921</v>
      </c>
      <c r="Y42">
        <v>0</v>
      </c>
      <c r="Z42">
        <v>2.01070584</v>
      </c>
      <c r="AA42">
        <v>4.310343647999999</v>
      </c>
      <c r="AB42">
        <v>4.0405682719999998</v>
      </c>
      <c r="AC42">
        <v>0</v>
      </c>
      <c r="AD42">
        <v>0</v>
      </c>
      <c r="AE42">
        <v>1.3776853999999998</v>
      </c>
      <c r="AF42">
        <v>2.7225000000000001</v>
      </c>
      <c r="AG42">
        <v>13.466924639999998</v>
      </c>
      <c r="AH42">
        <v>7.1763281199999991</v>
      </c>
      <c r="AI42">
        <v>0</v>
      </c>
      <c r="AJ42">
        <v>0</v>
      </c>
      <c r="AK42">
        <v>15.961300000000001</v>
      </c>
      <c r="AL42">
        <v>0</v>
      </c>
      <c r="AM42">
        <v>0</v>
      </c>
      <c r="AN42">
        <v>0.57389999999999997</v>
      </c>
      <c r="AO42">
        <v>0</v>
      </c>
      <c r="AP42">
        <v>1.1397313200000003</v>
      </c>
      <c r="AQ42">
        <v>4.7745099999999985</v>
      </c>
      <c r="AR42">
        <v>4.0644863999999998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27.127575394244985</v>
      </c>
      <c r="BB42">
        <f t="shared" si="0"/>
        <v>632.91076142024406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9.4042567700000017</v>
      </c>
      <c r="L43">
        <v>393.38365499999998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6.694931308000001</v>
      </c>
      <c r="R43">
        <v>13.005282679999997</v>
      </c>
      <c r="S43">
        <v>8.0964826799999994</v>
      </c>
      <c r="T43">
        <v>0</v>
      </c>
      <c r="U43">
        <v>21.413105999999999</v>
      </c>
      <c r="V43">
        <v>0</v>
      </c>
      <c r="W43">
        <v>0</v>
      </c>
      <c r="X43">
        <v>45.18472938848921</v>
      </c>
      <c r="Y43">
        <v>0</v>
      </c>
      <c r="Z43">
        <v>2.01070584</v>
      </c>
      <c r="AA43">
        <v>4.310343647999999</v>
      </c>
      <c r="AB43">
        <v>4.0405682719999998</v>
      </c>
      <c r="AC43">
        <v>0</v>
      </c>
      <c r="AD43">
        <v>0</v>
      </c>
      <c r="AE43">
        <v>1.3776853999999998</v>
      </c>
      <c r="AF43">
        <v>2.7225000000000001</v>
      </c>
      <c r="AG43">
        <v>13.466924639999998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0</v>
      </c>
      <c r="AN43">
        <v>0.57389999999999997</v>
      </c>
      <c r="AO43">
        <v>0</v>
      </c>
      <c r="AP43">
        <v>1.1397313200000003</v>
      </c>
      <c r="AQ43">
        <v>4.7745099999999985</v>
      </c>
      <c r="AR43">
        <v>5.4193152000000007</v>
      </c>
      <c r="AS43">
        <v>7.5112739519999998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26.99687031064499</v>
      </c>
      <c r="BB43">
        <f t="shared" si="0"/>
        <v>629.86129428784409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9.4042567700000017</v>
      </c>
      <c r="L44">
        <v>393.38365499999998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6.694931308000001</v>
      </c>
      <c r="R44">
        <v>13.005282679999997</v>
      </c>
      <c r="S44">
        <v>8.0964826799999994</v>
      </c>
      <c r="T44">
        <v>0</v>
      </c>
      <c r="U44">
        <v>21.413105999999999</v>
      </c>
      <c r="V44">
        <v>0</v>
      </c>
      <c r="W44">
        <v>0</v>
      </c>
      <c r="X44">
        <v>45.18472938848921</v>
      </c>
      <c r="Y44">
        <v>0</v>
      </c>
      <c r="Z44">
        <v>2.01070584</v>
      </c>
      <c r="AA44">
        <v>4.310343647999999</v>
      </c>
      <c r="AB44">
        <v>4.0405682719999998</v>
      </c>
      <c r="AC44">
        <v>0</v>
      </c>
      <c r="AD44">
        <v>0</v>
      </c>
      <c r="AE44">
        <v>1.3776853999999998</v>
      </c>
      <c r="AF44">
        <v>2.7225000000000001</v>
      </c>
      <c r="AG44">
        <v>13.466924639999998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0</v>
      </c>
      <c r="AN44">
        <v>0.57389999999999997</v>
      </c>
      <c r="AO44">
        <v>0</v>
      </c>
      <c r="AP44">
        <v>0.35370972000000001</v>
      </c>
      <c r="AQ44">
        <v>0</v>
      </c>
      <c r="AR44">
        <v>12.193459199999999</v>
      </c>
      <c r="AS44">
        <v>7.5112739519999998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27.046749872327528</v>
      </c>
      <c r="BB44">
        <f t="shared" si="0"/>
        <v>631.0250271261616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9.4042567700000017</v>
      </c>
      <c r="L45">
        <v>393.38365499999998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6.694931308000001</v>
      </c>
      <c r="R45">
        <v>13.005282679999997</v>
      </c>
      <c r="S45">
        <v>8.0964826799999994</v>
      </c>
      <c r="T45">
        <v>0</v>
      </c>
      <c r="U45">
        <v>21.413105999999999</v>
      </c>
      <c r="V45">
        <v>0</v>
      </c>
      <c r="W45">
        <v>0</v>
      </c>
      <c r="X45">
        <v>45.18472938848921</v>
      </c>
      <c r="Y45">
        <v>0</v>
      </c>
      <c r="Z45">
        <v>2.01070584</v>
      </c>
      <c r="AA45">
        <v>4.310343647999999</v>
      </c>
      <c r="AB45">
        <v>0</v>
      </c>
      <c r="AC45">
        <v>0</v>
      </c>
      <c r="AD45">
        <v>0</v>
      </c>
      <c r="AE45">
        <v>1.3776853999999998</v>
      </c>
      <c r="AF45">
        <v>2.7225000000000001</v>
      </c>
      <c r="AG45">
        <v>13.466924639999998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0</v>
      </c>
      <c r="AN45">
        <v>0.57389999999999997</v>
      </c>
      <c r="AO45">
        <v>0</v>
      </c>
      <c r="AP45">
        <v>0.35370972000000001</v>
      </c>
      <c r="AQ45">
        <v>0</v>
      </c>
      <c r="AR45">
        <v>12.193459199999999</v>
      </c>
      <c r="AS45">
        <v>7.5112739519999998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26.880682407127527</v>
      </c>
      <c r="BB45">
        <f t="shared" si="0"/>
        <v>627.15052631936157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9.4042567700000017</v>
      </c>
      <c r="L46">
        <v>393.38365499999998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6.694931308000001</v>
      </c>
      <c r="R46">
        <v>13.005282679999997</v>
      </c>
      <c r="S46">
        <v>8.0964826799999994</v>
      </c>
      <c r="T46">
        <v>0</v>
      </c>
      <c r="U46">
        <v>21.413105999999999</v>
      </c>
      <c r="V46">
        <v>0</v>
      </c>
      <c r="W46">
        <v>0</v>
      </c>
      <c r="X46">
        <v>45.18472938848921</v>
      </c>
      <c r="Y46">
        <v>0</v>
      </c>
      <c r="Z46">
        <v>2.01070584</v>
      </c>
      <c r="AA46">
        <v>4.310343647999999</v>
      </c>
      <c r="AB46">
        <v>0</v>
      </c>
      <c r="AC46">
        <v>0</v>
      </c>
      <c r="AD46">
        <v>0</v>
      </c>
      <c r="AE46">
        <v>1.3776853999999998</v>
      </c>
      <c r="AF46">
        <v>2.7225000000000001</v>
      </c>
      <c r="AG46">
        <v>13.466924639999998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0</v>
      </c>
      <c r="AN46">
        <v>0.57389999999999997</v>
      </c>
      <c r="AO46">
        <v>0</v>
      </c>
      <c r="AP46">
        <v>0.35370972000000001</v>
      </c>
      <c r="AQ46">
        <v>0</v>
      </c>
      <c r="AR46">
        <v>12.193459199999999</v>
      </c>
      <c r="AS46">
        <v>7.5112739519999998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26.880682407127527</v>
      </c>
      <c r="BB46">
        <f t="shared" si="0"/>
        <v>627.15052631936157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9.4042567700000017</v>
      </c>
      <c r="L47">
        <v>393.38365499999998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6.694931308000001</v>
      </c>
      <c r="R47">
        <v>13.005282679999997</v>
      </c>
      <c r="S47">
        <v>8.0964826799999994</v>
      </c>
      <c r="T47">
        <v>0</v>
      </c>
      <c r="U47">
        <v>21.413105999999999</v>
      </c>
      <c r="V47">
        <v>0</v>
      </c>
      <c r="W47">
        <v>0</v>
      </c>
      <c r="X47">
        <v>45.18472938848921</v>
      </c>
      <c r="Y47">
        <v>0</v>
      </c>
      <c r="Z47">
        <v>2.01070584</v>
      </c>
      <c r="AA47">
        <v>4.310343647999999</v>
      </c>
      <c r="AB47">
        <v>0</v>
      </c>
      <c r="AC47">
        <v>0</v>
      </c>
      <c r="AD47">
        <v>0</v>
      </c>
      <c r="AE47">
        <v>1.3776853999999998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0</v>
      </c>
      <c r="AN47">
        <v>0.57389999999999997</v>
      </c>
      <c r="AO47">
        <v>0</v>
      </c>
      <c r="AP47">
        <v>0.35370972000000001</v>
      </c>
      <c r="AQ47">
        <v>0</v>
      </c>
      <c r="AR47">
        <v>5.4193152000000007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26.462624641525093</v>
      </c>
      <c r="BB47">
        <f t="shared" si="0"/>
        <v>617.3968629809641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9.4042567700000017</v>
      </c>
      <c r="L48">
        <v>393.38365499999998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6.694931308000001</v>
      </c>
      <c r="R48">
        <v>13.005282679999997</v>
      </c>
      <c r="S48">
        <v>8.0964826799999994</v>
      </c>
      <c r="T48">
        <v>0</v>
      </c>
      <c r="U48">
        <v>21.413105999999999</v>
      </c>
      <c r="V48">
        <v>0</v>
      </c>
      <c r="W48">
        <v>0</v>
      </c>
      <c r="X48">
        <v>45.18472938848921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1.3776853999999998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4.4031935999999998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26.161066933125085</v>
      </c>
      <c r="BB48">
        <f t="shared" si="0"/>
        <v>610.36124960136408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9.4042567700000017</v>
      </c>
      <c r="L49">
        <v>393.38365499999998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6.694931308000001</v>
      </c>
      <c r="R49">
        <v>13.005282679999997</v>
      </c>
      <c r="S49">
        <v>8.0964826799999994</v>
      </c>
      <c r="T49">
        <v>0</v>
      </c>
      <c r="U49">
        <v>21.413105999999999</v>
      </c>
      <c r="V49">
        <v>0</v>
      </c>
      <c r="W49">
        <v>0</v>
      </c>
      <c r="X49">
        <v>45.18472938848921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0</v>
      </c>
      <c r="AN49">
        <v>0.57389999999999997</v>
      </c>
      <c r="AO49">
        <v>0</v>
      </c>
      <c r="AP49">
        <v>0.35370972000000001</v>
      </c>
      <c r="AQ49">
        <v>0</v>
      </c>
      <c r="AR49">
        <v>4.4031935999999998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26.152977844325086</v>
      </c>
      <c r="BB49">
        <f t="shared" si="0"/>
        <v>610.17252649016405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9.4042567700000017</v>
      </c>
      <c r="L50">
        <v>393.38365499999998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6.694931308000001</v>
      </c>
      <c r="R50">
        <v>13.005282679999997</v>
      </c>
      <c r="S50">
        <v>8.0964826799999994</v>
      </c>
      <c r="T50">
        <v>0</v>
      </c>
      <c r="U50">
        <v>21.413105999999999</v>
      </c>
      <c r="V50">
        <v>0</v>
      </c>
      <c r="W50">
        <v>0</v>
      </c>
      <c r="X50">
        <v>45.18472938848921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0</v>
      </c>
      <c r="AN50">
        <v>0.57389999999999997</v>
      </c>
      <c r="AO50">
        <v>0</v>
      </c>
      <c r="AP50">
        <v>0.35370972000000001</v>
      </c>
      <c r="AQ50">
        <v>0</v>
      </c>
      <c r="AR50">
        <v>4.4031935999999998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26.152977844325086</v>
      </c>
      <c r="BB50">
        <f t="shared" si="0"/>
        <v>610.17252649016405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9.4042567700000017</v>
      </c>
      <c r="L51">
        <v>393.38365499999998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6.694931308000001</v>
      </c>
      <c r="R51">
        <v>13.005282679999997</v>
      </c>
      <c r="S51">
        <v>8.0964826799999994</v>
      </c>
      <c r="T51">
        <v>0</v>
      </c>
      <c r="U51">
        <v>21.413105999999999</v>
      </c>
      <c r="V51">
        <v>0</v>
      </c>
      <c r="W51">
        <v>0</v>
      </c>
      <c r="X51">
        <v>45.18472938848921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0</v>
      </c>
      <c r="AN51">
        <v>0.57389999999999997</v>
      </c>
      <c r="AO51">
        <v>0</v>
      </c>
      <c r="AP51">
        <v>0.35370972000000001</v>
      </c>
      <c r="AQ51">
        <v>0</v>
      </c>
      <c r="AR51">
        <v>4.4031935999999998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26.088521311925088</v>
      </c>
      <c r="BB51">
        <f t="shared" si="0"/>
        <v>608.66869505456395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9.4042567700000017</v>
      </c>
      <c r="L52">
        <v>393.38365499999998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6.694931308000001</v>
      </c>
      <c r="R52">
        <v>13.005282679999997</v>
      </c>
      <c r="S52">
        <v>8.0964826799999994</v>
      </c>
      <c r="T52">
        <v>0</v>
      </c>
      <c r="U52">
        <v>21.413105999999999</v>
      </c>
      <c r="V52">
        <v>0</v>
      </c>
      <c r="W52">
        <v>0</v>
      </c>
      <c r="X52">
        <v>45.18472938848921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0</v>
      </c>
      <c r="AN52">
        <v>0.57389999999999997</v>
      </c>
      <c r="AO52">
        <v>0</v>
      </c>
      <c r="AP52">
        <v>0.35370972000000001</v>
      </c>
      <c r="AQ52">
        <v>0</v>
      </c>
      <c r="AR52">
        <v>4.4031935999999998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26.088521311925088</v>
      </c>
      <c r="BB52">
        <f t="shared" si="0"/>
        <v>608.66869505456395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9.4042567700000017</v>
      </c>
      <c r="L53">
        <v>391.70082499999995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6.6243673079999992</v>
      </c>
      <c r="R53">
        <v>12.8711804</v>
      </c>
      <c r="S53">
        <v>8.0126956000000007</v>
      </c>
      <c r="T53">
        <v>0</v>
      </c>
      <c r="U53">
        <v>21.413105999999999</v>
      </c>
      <c r="V53">
        <v>0</v>
      </c>
      <c r="W53">
        <v>0</v>
      </c>
      <c r="X53">
        <v>45.18472938848921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4.4031935999999998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26.007501633325102</v>
      </c>
      <c r="BB53">
        <f t="shared" si="0"/>
        <v>606.77843137316393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9.4042567700000017</v>
      </c>
      <c r="L54">
        <v>391.70082499999995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6.6243673079999992</v>
      </c>
      <c r="R54">
        <v>12.8711804</v>
      </c>
      <c r="S54">
        <v>8.0126956000000007</v>
      </c>
      <c r="T54">
        <v>0</v>
      </c>
      <c r="U54">
        <v>21.413105999999999</v>
      </c>
      <c r="V54">
        <v>0</v>
      </c>
      <c r="W54">
        <v>0</v>
      </c>
      <c r="X54">
        <v>45.18472938848921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0</v>
      </c>
      <c r="AN54">
        <v>0.57389999999999997</v>
      </c>
      <c r="AO54">
        <v>0</v>
      </c>
      <c r="AP54">
        <v>0.35370972000000001</v>
      </c>
      <c r="AQ54">
        <v>0</v>
      </c>
      <c r="AR54">
        <v>4.4031935999999998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26.007501633325102</v>
      </c>
      <c r="BB54">
        <f t="shared" si="0"/>
        <v>606.77843137316393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9.4042567700000017</v>
      </c>
      <c r="L55">
        <v>338.3374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5.9363029595999999</v>
      </c>
      <c r="R55">
        <v>11.542736400000001</v>
      </c>
      <c r="S55">
        <v>7.2671716000000002</v>
      </c>
      <c r="T55">
        <v>0</v>
      </c>
      <c r="U55">
        <v>21.413105999999999</v>
      </c>
      <c r="V55">
        <v>0</v>
      </c>
      <c r="W55">
        <v>0</v>
      </c>
      <c r="X55">
        <v>45.18472938848921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0</v>
      </c>
      <c r="AN55">
        <v>0.57389999999999997</v>
      </c>
      <c r="AO55">
        <v>0</v>
      </c>
      <c r="AP55">
        <v>0.15720431999999998</v>
      </c>
      <c r="AQ55">
        <v>0</v>
      </c>
      <c r="AR55">
        <v>2.7096576000000003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23.623064958225196</v>
      </c>
      <c r="BB55">
        <f t="shared" si="0"/>
        <v>551.14736929986395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9.4042567700000017</v>
      </c>
      <c r="L56">
        <v>267.48140000000001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5.9156593079999995</v>
      </c>
      <c r="R56">
        <v>11.542736400000001</v>
      </c>
      <c r="S56">
        <v>7.2671716000000002</v>
      </c>
      <c r="T56">
        <v>0</v>
      </c>
      <c r="U56">
        <v>21.413105999999999</v>
      </c>
      <c r="V56">
        <v>0</v>
      </c>
      <c r="W56">
        <v>0</v>
      </c>
      <c r="X56">
        <v>45.18472938848921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0</v>
      </c>
      <c r="AN56">
        <v>0.57389999999999997</v>
      </c>
      <c r="AO56">
        <v>0</v>
      </c>
      <c r="AP56">
        <v>0.15720431999999998</v>
      </c>
      <c r="AQ56">
        <v>0</v>
      </c>
      <c r="AR56">
        <v>2.7096576000000003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20.710034749425144</v>
      </c>
      <c r="BB56">
        <f t="shared" si="0"/>
        <v>483.183755857064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9.4042567700000017</v>
      </c>
      <c r="L57">
        <v>332.13749999999999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5.9156593079999995</v>
      </c>
      <c r="R57">
        <v>11.542736400000001</v>
      </c>
      <c r="S57">
        <v>7.2671716000000002</v>
      </c>
      <c r="T57">
        <v>0</v>
      </c>
      <c r="U57">
        <v>21.951540000000001</v>
      </c>
      <c r="V57">
        <v>0</v>
      </c>
      <c r="W57">
        <v>0</v>
      </c>
      <c r="X57">
        <v>45.18472938848921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0</v>
      </c>
      <c r="AN57">
        <v>0.57389999999999997</v>
      </c>
      <c r="AO57">
        <v>0</v>
      </c>
      <c r="AP57">
        <v>0.15720431999999998</v>
      </c>
      <c r="AQ57">
        <v>0</v>
      </c>
      <c r="AR57">
        <v>2.7096576000000003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23.389530127505171</v>
      </c>
      <c r="BB57">
        <f t="shared" si="0"/>
        <v>545.69879447898393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9.4042567700000017</v>
      </c>
      <c r="L58">
        <v>370.2226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5.9156593079999995</v>
      </c>
      <c r="R58">
        <v>11.542736400000001</v>
      </c>
      <c r="S58">
        <v>7.2671716000000002</v>
      </c>
      <c r="T58">
        <v>0</v>
      </c>
      <c r="U58">
        <v>21.951540000000001</v>
      </c>
      <c r="V58">
        <v>0</v>
      </c>
      <c r="W58">
        <v>0</v>
      </c>
      <c r="X58">
        <v>45.18472938848921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0</v>
      </c>
      <c r="AN58">
        <v>0.57389999999999997</v>
      </c>
      <c r="AO58">
        <v>0</v>
      </c>
      <c r="AP58">
        <v>0.15720431999999998</v>
      </c>
      <c r="AQ58">
        <v>0</v>
      </c>
      <c r="AR58">
        <v>2.7096576000000003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24.954827737505187</v>
      </c>
      <c r="BB58">
        <f t="shared" si="0"/>
        <v>582.21859686898392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9.4042567700000017</v>
      </c>
      <c r="L59">
        <v>373.76539999999994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5.9156593079999995</v>
      </c>
      <c r="R59">
        <v>11.542736400000001</v>
      </c>
      <c r="S59">
        <v>7.2671716000000002</v>
      </c>
      <c r="T59">
        <v>0</v>
      </c>
      <c r="U59">
        <v>21.951540000000001</v>
      </c>
      <c r="V59">
        <v>0</v>
      </c>
      <c r="W59">
        <v>0</v>
      </c>
      <c r="X59">
        <v>45.18472938848921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1.9662499999999996</v>
      </c>
      <c r="AG59">
        <v>13.466924639999998</v>
      </c>
      <c r="AH59">
        <v>0</v>
      </c>
      <c r="AI59">
        <v>0</v>
      </c>
      <c r="AJ59">
        <v>0</v>
      </c>
      <c r="AK59">
        <v>15.961300000000001</v>
      </c>
      <c r="AL59">
        <v>0</v>
      </c>
      <c r="AM59">
        <v>0</v>
      </c>
      <c r="AN59">
        <v>0.57389999999999997</v>
      </c>
      <c r="AO59">
        <v>0</v>
      </c>
      <c r="AP59">
        <v>0.94322591999999994</v>
      </c>
      <c r="AQ59">
        <v>0</v>
      </c>
      <c r="AR59">
        <v>3.7257791999999998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25.174504780305114</v>
      </c>
      <c r="BB59">
        <f t="shared" si="0"/>
        <v>587.34386302618395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9.4042567700000017</v>
      </c>
      <c r="L60">
        <v>373.76539999999994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5.9156593079999995</v>
      </c>
      <c r="R60">
        <v>11.542736400000001</v>
      </c>
      <c r="S60">
        <v>7.2671716000000002</v>
      </c>
      <c r="T60">
        <v>0</v>
      </c>
      <c r="U60">
        <v>21.951540000000001</v>
      </c>
      <c r="V60">
        <v>0</v>
      </c>
      <c r="W60">
        <v>0</v>
      </c>
      <c r="X60">
        <v>45.18472938848921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1.9662499999999996</v>
      </c>
      <c r="AG60">
        <v>13.466924639999998</v>
      </c>
      <c r="AH60">
        <v>0</v>
      </c>
      <c r="AI60">
        <v>0</v>
      </c>
      <c r="AJ60">
        <v>0</v>
      </c>
      <c r="AK60">
        <v>15.961300000000001</v>
      </c>
      <c r="AL60">
        <v>0</v>
      </c>
      <c r="AM60">
        <v>0</v>
      </c>
      <c r="AN60">
        <v>0.57389999999999997</v>
      </c>
      <c r="AO60">
        <v>0</v>
      </c>
      <c r="AP60">
        <v>0.35370972000000001</v>
      </c>
      <c r="AQ60">
        <v>0</v>
      </c>
      <c r="AR60">
        <v>3.7257791999999998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25.150275557105115</v>
      </c>
      <c r="BB60">
        <f t="shared" si="0"/>
        <v>586.7785760493839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9.4042567700000017</v>
      </c>
      <c r="L61">
        <v>373.76539999999994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5.9156593079999995</v>
      </c>
      <c r="R61">
        <v>11.542736400000001</v>
      </c>
      <c r="S61">
        <v>7.2671716000000002</v>
      </c>
      <c r="T61">
        <v>0</v>
      </c>
      <c r="U61">
        <v>21.951540000000001</v>
      </c>
      <c r="V61">
        <v>0</v>
      </c>
      <c r="W61">
        <v>0</v>
      </c>
      <c r="X61">
        <v>45.18472938848921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15.961300000000001</v>
      </c>
      <c r="AL61">
        <v>0</v>
      </c>
      <c r="AM61">
        <v>0</v>
      </c>
      <c r="AN61">
        <v>0.57389999999999997</v>
      </c>
      <c r="AO61">
        <v>0</v>
      </c>
      <c r="AP61">
        <v>0.35370972000000001</v>
      </c>
      <c r="AQ61">
        <v>0</v>
      </c>
      <c r="AR61">
        <v>4.0644863999999998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25.164196607105115</v>
      </c>
      <c r="BB61">
        <f t="shared" si="0"/>
        <v>587.10336219938381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9.4042567700000017</v>
      </c>
      <c r="L62">
        <v>373.76539999999994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5.9156593079999995</v>
      </c>
      <c r="R62">
        <v>11.542736400000001</v>
      </c>
      <c r="S62">
        <v>7.2671716000000002</v>
      </c>
      <c r="T62">
        <v>0</v>
      </c>
      <c r="U62">
        <v>21.951540000000001</v>
      </c>
      <c r="V62">
        <v>0</v>
      </c>
      <c r="W62">
        <v>0</v>
      </c>
      <c r="X62">
        <v>45.18472938848921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15.961300000000001</v>
      </c>
      <c r="AL62">
        <v>0</v>
      </c>
      <c r="AM62">
        <v>0</v>
      </c>
      <c r="AN62">
        <v>0.57389999999999997</v>
      </c>
      <c r="AO62">
        <v>0</v>
      </c>
      <c r="AP62">
        <v>0.35370972000000001</v>
      </c>
      <c r="AQ62">
        <v>0</v>
      </c>
      <c r="AR62">
        <v>4.0644863999999998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25.164196607105115</v>
      </c>
      <c r="BB62">
        <f t="shared" si="0"/>
        <v>587.10336219938381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9.4042567700000017</v>
      </c>
      <c r="L63">
        <v>373.76539999999994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5.9156593079999995</v>
      </c>
      <c r="R63">
        <v>11.542736400000001</v>
      </c>
      <c r="S63">
        <v>7.2671716000000002</v>
      </c>
      <c r="T63">
        <v>0</v>
      </c>
      <c r="U63">
        <v>23.470200000000006</v>
      </c>
      <c r="V63">
        <v>0</v>
      </c>
      <c r="W63">
        <v>0</v>
      </c>
      <c r="X63">
        <v>45.18472938848921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15.961300000000001</v>
      </c>
      <c r="AL63">
        <v>0</v>
      </c>
      <c r="AM63">
        <v>0</v>
      </c>
      <c r="AN63">
        <v>0.57389999999999997</v>
      </c>
      <c r="AO63">
        <v>0</v>
      </c>
      <c r="AP63">
        <v>0.35370972000000001</v>
      </c>
      <c r="AQ63">
        <v>0</v>
      </c>
      <c r="AR63">
        <v>4.7419007999999989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25.254455326305109</v>
      </c>
      <c r="BB63">
        <f t="shared" si="0"/>
        <v>589.20917788018403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9.4042567700000017</v>
      </c>
      <c r="L64">
        <v>373.76539999999994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5.9156593079999995</v>
      </c>
      <c r="R64">
        <v>11.542736400000001</v>
      </c>
      <c r="S64">
        <v>7.2671716000000002</v>
      </c>
      <c r="T64">
        <v>0</v>
      </c>
      <c r="U64">
        <v>23.815350000000002</v>
      </c>
      <c r="V64">
        <v>0</v>
      </c>
      <c r="W64">
        <v>0</v>
      </c>
      <c r="X64">
        <v>45.18472938848921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15.961300000000001</v>
      </c>
      <c r="AL64">
        <v>0</v>
      </c>
      <c r="AM64">
        <v>0</v>
      </c>
      <c r="AN64">
        <v>0.57389999999999997</v>
      </c>
      <c r="AO64">
        <v>0</v>
      </c>
      <c r="AP64">
        <v>0.35370972000000001</v>
      </c>
      <c r="AQ64">
        <v>0</v>
      </c>
      <c r="AR64">
        <v>4.7419007999999989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25.268641021985108</v>
      </c>
      <c r="BB64">
        <f t="shared" si="0"/>
        <v>589.54014218450402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9.4042567700000017</v>
      </c>
      <c r="L65">
        <v>392.36509999999998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6.694931308000001</v>
      </c>
      <c r="R65">
        <v>13.005282679999997</v>
      </c>
      <c r="S65">
        <v>8.0964826799999994</v>
      </c>
      <c r="T65">
        <v>0</v>
      </c>
      <c r="U65">
        <v>24.160499999999999</v>
      </c>
      <c r="V65">
        <v>0</v>
      </c>
      <c r="W65">
        <v>0</v>
      </c>
      <c r="X65">
        <v>45.18472938848921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15.961300000000001</v>
      </c>
      <c r="AL65">
        <v>0</v>
      </c>
      <c r="AM65">
        <v>0</v>
      </c>
      <c r="AN65">
        <v>0.57389999999999997</v>
      </c>
      <c r="AO65">
        <v>0</v>
      </c>
      <c r="AP65">
        <v>0.94322591999999994</v>
      </c>
      <c r="AQ65">
        <v>0</v>
      </c>
      <c r="AR65">
        <v>12.193459199999999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26.503985703505148</v>
      </c>
      <c r="BB65">
        <f t="shared" si="0"/>
        <v>618.36185146298396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9.4042567700000017</v>
      </c>
      <c r="L66">
        <v>392.36509999999998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6.694931308000001</v>
      </c>
      <c r="R66">
        <v>13.005282679999997</v>
      </c>
      <c r="S66">
        <v>8.0964826799999994</v>
      </c>
      <c r="T66">
        <v>0</v>
      </c>
      <c r="U66">
        <v>24.505650000000006</v>
      </c>
      <c r="V66">
        <v>0</v>
      </c>
      <c r="W66">
        <v>0</v>
      </c>
      <c r="X66">
        <v>45.18472938848921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15.961300000000001</v>
      </c>
      <c r="AL66">
        <v>0</v>
      </c>
      <c r="AM66">
        <v>0</v>
      </c>
      <c r="AN66">
        <v>0.57389999999999997</v>
      </c>
      <c r="AO66">
        <v>0</v>
      </c>
      <c r="AP66">
        <v>0.35370972000000001</v>
      </c>
      <c r="AQ66">
        <v>0</v>
      </c>
      <c r="AR66">
        <v>12.193459199999999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26.493942114625153</v>
      </c>
      <c r="BB66">
        <f t="shared" si="0"/>
        <v>618.12752885186399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9.4042567700000017</v>
      </c>
      <c r="L67">
        <v>392.36509999999998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6.694931308000001</v>
      </c>
      <c r="R67">
        <v>13.005282679999997</v>
      </c>
      <c r="S67">
        <v>8.0964826799999994</v>
      </c>
      <c r="T67">
        <v>0</v>
      </c>
      <c r="U67">
        <v>25.195950000000003</v>
      </c>
      <c r="V67">
        <v>0</v>
      </c>
      <c r="W67">
        <v>0</v>
      </c>
      <c r="X67">
        <v>45.18472938848921</v>
      </c>
      <c r="Y67">
        <v>0</v>
      </c>
      <c r="Z67">
        <v>0</v>
      </c>
      <c r="AA67">
        <v>2.1813480000000003</v>
      </c>
      <c r="AB67">
        <v>0</v>
      </c>
      <c r="AC67">
        <v>0</v>
      </c>
      <c r="AD67">
        <v>0</v>
      </c>
      <c r="AE67">
        <v>1.1808732000000002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15.961300000000001</v>
      </c>
      <c r="AL67">
        <v>0</v>
      </c>
      <c r="AM67">
        <v>0</v>
      </c>
      <c r="AN67">
        <v>0.57389999999999997</v>
      </c>
      <c r="AO67">
        <v>0</v>
      </c>
      <c r="AP67">
        <v>0.35370972000000001</v>
      </c>
      <c r="AQ67">
        <v>4.7358499999999992</v>
      </c>
      <c r="AR67">
        <v>4.7419007999999989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26.500351385572451</v>
      </c>
      <c r="BB67">
        <f t="shared" si="0"/>
        <v>618.27705918091669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9.4042567700000017</v>
      </c>
      <c r="L68">
        <v>392.36509999999998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6.694931308000001</v>
      </c>
      <c r="R68">
        <v>13.005282679999997</v>
      </c>
      <c r="S68">
        <v>8.0964826799999994</v>
      </c>
      <c r="T68">
        <v>0</v>
      </c>
      <c r="U68">
        <v>25.695727200000004</v>
      </c>
      <c r="V68">
        <v>0</v>
      </c>
      <c r="W68">
        <v>0</v>
      </c>
      <c r="X68">
        <v>45.18472938848921</v>
      </c>
      <c r="Y68">
        <v>0</v>
      </c>
      <c r="Z68">
        <v>0</v>
      </c>
      <c r="AA68">
        <v>4.310343647999999</v>
      </c>
      <c r="AB68">
        <v>0</v>
      </c>
      <c r="AC68">
        <v>0</v>
      </c>
      <c r="AD68">
        <v>0</v>
      </c>
      <c r="AE68">
        <v>1.1808732000000002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0</v>
      </c>
      <c r="AN68">
        <v>0.57389999999999997</v>
      </c>
      <c r="AO68">
        <v>0</v>
      </c>
      <c r="AP68">
        <v>0.35370972000000001</v>
      </c>
      <c r="AQ68">
        <v>9.0850999999999971</v>
      </c>
      <c r="AR68">
        <v>4.7419007999999989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26.787148340625151</v>
      </c>
      <c r="BB68">
        <f t="shared" ref="BB68:BB99" si="1">SUM(B68:AZ68)-BA68</f>
        <v>624.96828507386385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9.4042567700000017</v>
      </c>
      <c r="L69">
        <v>392.36509999999998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6.694931308000001</v>
      </c>
      <c r="R69">
        <v>13.005282679999997</v>
      </c>
      <c r="S69">
        <v>8.0964826799999994</v>
      </c>
      <c r="T69">
        <v>0</v>
      </c>
      <c r="U69">
        <v>25.695727200000004</v>
      </c>
      <c r="V69">
        <v>0</v>
      </c>
      <c r="W69">
        <v>0</v>
      </c>
      <c r="X69">
        <v>45.18472938848921</v>
      </c>
      <c r="Y69">
        <v>0</v>
      </c>
      <c r="Z69">
        <v>0</v>
      </c>
      <c r="AA69">
        <v>4.310343647999999</v>
      </c>
      <c r="AB69">
        <v>0</v>
      </c>
      <c r="AC69">
        <v>2.9691613120000002</v>
      </c>
      <c r="AD69">
        <v>2.8029358448000008</v>
      </c>
      <c r="AE69">
        <v>4.3298684000000005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15.961300000000001</v>
      </c>
      <c r="AL69">
        <v>0</v>
      </c>
      <c r="AM69">
        <v>0</v>
      </c>
      <c r="AN69">
        <v>0.57389999999999997</v>
      </c>
      <c r="AO69">
        <v>0</v>
      </c>
      <c r="AP69">
        <v>0.35370972000000001</v>
      </c>
      <c r="AQ69">
        <v>9.549019999999997</v>
      </c>
      <c r="AR69">
        <v>4.7419007999999989</v>
      </c>
      <c r="AS69">
        <v>3.2191174080000002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27.464426565660066</v>
      </c>
      <c r="BB69">
        <f t="shared" si="1"/>
        <v>640.76980585362901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9.4042567700000017</v>
      </c>
      <c r="L70">
        <v>392.36509999999998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6.694931308000001</v>
      </c>
      <c r="R70">
        <v>13.005282679999997</v>
      </c>
      <c r="S70">
        <v>8.0964826799999994</v>
      </c>
      <c r="T70">
        <v>0</v>
      </c>
      <c r="U70">
        <v>25.695727200000004</v>
      </c>
      <c r="V70">
        <v>0</v>
      </c>
      <c r="W70">
        <v>0</v>
      </c>
      <c r="X70">
        <v>45.18472938848921</v>
      </c>
      <c r="Y70">
        <v>0</v>
      </c>
      <c r="Z70">
        <v>0</v>
      </c>
      <c r="AA70">
        <v>4.310343647999999</v>
      </c>
      <c r="AB70">
        <v>0</v>
      </c>
      <c r="AC70">
        <v>2.9691613120000002</v>
      </c>
      <c r="AD70">
        <v>2.8029358448000008</v>
      </c>
      <c r="AE70">
        <v>4.3298684000000005</v>
      </c>
      <c r="AF70">
        <v>1.9662499999999996</v>
      </c>
      <c r="AG70">
        <v>13.466924639999998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0</v>
      </c>
      <c r="AN70">
        <v>0.57389999999999997</v>
      </c>
      <c r="AO70">
        <v>0</v>
      </c>
      <c r="AP70">
        <v>0.35370972000000001</v>
      </c>
      <c r="AQ70">
        <v>14.323530000000002</v>
      </c>
      <c r="AR70">
        <v>4.7419007999999989</v>
      </c>
      <c r="AS70">
        <v>3.2191174080000002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27.955605984777534</v>
      </c>
      <c r="BB70">
        <f t="shared" si="1"/>
        <v>652.22946455451154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9.4042567700000017</v>
      </c>
      <c r="L71">
        <v>392.36509999999998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6.694931308000001</v>
      </c>
      <c r="R71">
        <v>13.005282679999997</v>
      </c>
      <c r="S71">
        <v>8.0964826799999994</v>
      </c>
      <c r="T71">
        <v>0</v>
      </c>
      <c r="U71">
        <v>25.695727200000004</v>
      </c>
      <c r="V71">
        <v>0</v>
      </c>
      <c r="W71">
        <v>0</v>
      </c>
      <c r="X71">
        <v>45.18472938848921</v>
      </c>
      <c r="Y71">
        <v>0</v>
      </c>
      <c r="Z71">
        <v>0</v>
      </c>
      <c r="AA71">
        <v>4.310343647999999</v>
      </c>
      <c r="AB71">
        <v>0</v>
      </c>
      <c r="AC71">
        <v>5.9383226240000004</v>
      </c>
      <c r="AD71">
        <v>5.6058716896000016</v>
      </c>
      <c r="AE71">
        <v>4.3298684000000005</v>
      </c>
      <c r="AF71">
        <v>2.7225000000000001</v>
      </c>
      <c r="AG71">
        <v>13.466924639999998</v>
      </c>
      <c r="AH71">
        <v>21.528984360000003</v>
      </c>
      <c r="AI71">
        <v>0</v>
      </c>
      <c r="AJ71">
        <v>0</v>
      </c>
      <c r="AK71">
        <v>15.961300000000001</v>
      </c>
      <c r="AL71">
        <v>0</v>
      </c>
      <c r="AM71">
        <v>0</v>
      </c>
      <c r="AN71">
        <v>0.57389999999999997</v>
      </c>
      <c r="AO71">
        <v>0</v>
      </c>
      <c r="AP71">
        <v>1.1397313200000003</v>
      </c>
      <c r="AQ71">
        <v>19.098039999999994</v>
      </c>
      <c r="AR71">
        <v>4.7419007999999989</v>
      </c>
      <c r="AS71">
        <v>3.2191174080000002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28.747405651897427</v>
      </c>
      <c r="BB71">
        <f t="shared" si="1"/>
        <v>670.70287176419163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9.4042567700000017</v>
      </c>
      <c r="L72">
        <v>392.36509999999998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6.694931308000001</v>
      </c>
      <c r="R72">
        <v>13.005282679999997</v>
      </c>
      <c r="S72">
        <v>8.0964826799999994</v>
      </c>
      <c r="T72">
        <v>0</v>
      </c>
      <c r="U72">
        <v>25.695727200000004</v>
      </c>
      <c r="V72">
        <v>0</v>
      </c>
      <c r="W72">
        <v>0</v>
      </c>
      <c r="X72">
        <v>45.18472938848921</v>
      </c>
      <c r="Y72">
        <v>0</v>
      </c>
      <c r="Z72">
        <v>2.01070584</v>
      </c>
      <c r="AA72">
        <v>6.0593000000000004</v>
      </c>
      <c r="AB72">
        <v>0</v>
      </c>
      <c r="AC72">
        <v>5.9383226240000004</v>
      </c>
      <c r="AD72">
        <v>8.3893539600000011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15.961300000000001</v>
      </c>
      <c r="AL72">
        <v>0</v>
      </c>
      <c r="AM72">
        <v>0</v>
      </c>
      <c r="AN72">
        <v>0.57389999999999997</v>
      </c>
      <c r="AO72">
        <v>0</v>
      </c>
      <c r="AP72">
        <v>0.35370972000000001</v>
      </c>
      <c r="AQ72">
        <v>19.098039999999994</v>
      </c>
      <c r="AR72">
        <v>5.4193152000000007</v>
      </c>
      <c r="AS72">
        <v>3.2191174080000002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29.628768485174504</v>
      </c>
      <c r="BB72">
        <f t="shared" si="1"/>
        <v>691.26585551331459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9.4042567700000017</v>
      </c>
      <c r="L73">
        <v>392.36509999999998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6.694931308000001</v>
      </c>
      <c r="R73">
        <v>13.005282679999997</v>
      </c>
      <c r="S73">
        <v>8.0964826799999994</v>
      </c>
      <c r="T73">
        <v>0</v>
      </c>
      <c r="U73">
        <v>25.695727200000004</v>
      </c>
      <c r="V73">
        <v>0</v>
      </c>
      <c r="W73">
        <v>0</v>
      </c>
      <c r="X73">
        <v>45.18472938848921</v>
      </c>
      <c r="Y73">
        <v>0</v>
      </c>
      <c r="Z73">
        <v>4.0214116799999999</v>
      </c>
      <c r="AA73">
        <v>8.6206872959999998</v>
      </c>
      <c r="AB73">
        <v>4.0405682719999998</v>
      </c>
      <c r="AC73">
        <v>5.9383226240000004</v>
      </c>
      <c r="AD73">
        <v>8.3893539600000011</v>
      </c>
      <c r="AE73">
        <v>15.167135380799998</v>
      </c>
      <c r="AF73">
        <v>9.3774999999999977</v>
      </c>
      <c r="AG73">
        <v>13.466924639999998</v>
      </c>
      <c r="AH73">
        <v>28.705312479999996</v>
      </c>
      <c r="AI73">
        <v>5.0772332000000002</v>
      </c>
      <c r="AJ73">
        <v>0</v>
      </c>
      <c r="AK73">
        <v>15.961300000000001</v>
      </c>
      <c r="AL73">
        <v>0</v>
      </c>
      <c r="AM73">
        <v>0</v>
      </c>
      <c r="AN73">
        <v>0.57389999999999997</v>
      </c>
      <c r="AO73">
        <v>0</v>
      </c>
      <c r="AP73">
        <v>0.35370972000000001</v>
      </c>
      <c r="AQ73">
        <v>19.098039999999994</v>
      </c>
      <c r="AR73">
        <v>5.4193152000000007</v>
      </c>
      <c r="AS73">
        <v>3.2191174080000002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30.588398890933526</v>
      </c>
      <c r="BB73">
        <f t="shared" si="1"/>
        <v>713.6549054963557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9.4042567700000017</v>
      </c>
      <c r="L74">
        <v>386.16519999999997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6.694931308000001</v>
      </c>
      <c r="R74">
        <v>13.005282679999997</v>
      </c>
      <c r="S74">
        <v>8.0964826799999994</v>
      </c>
      <c r="T74">
        <v>0</v>
      </c>
      <c r="U74">
        <v>25.695727200000004</v>
      </c>
      <c r="V74">
        <v>0</v>
      </c>
      <c r="W74">
        <v>0</v>
      </c>
      <c r="X74">
        <v>45.18472938848921</v>
      </c>
      <c r="Y74">
        <v>0</v>
      </c>
      <c r="Z74">
        <v>4.0214116799999999</v>
      </c>
      <c r="AA74">
        <v>8.6206872959999998</v>
      </c>
      <c r="AB74">
        <v>8.0811365439999996</v>
      </c>
      <c r="AC74">
        <v>5.9383226240000004</v>
      </c>
      <c r="AD74">
        <v>8.3893539600000011</v>
      </c>
      <c r="AE74">
        <v>15.167135380799998</v>
      </c>
      <c r="AF74">
        <v>9.3774999999999977</v>
      </c>
      <c r="AG74">
        <v>13.466924639999998</v>
      </c>
      <c r="AH74">
        <v>28.705312479999996</v>
      </c>
      <c r="AI74">
        <v>5.0772332000000002</v>
      </c>
      <c r="AJ74">
        <v>0</v>
      </c>
      <c r="AK74">
        <v>15.961300000000001</v>
      </c>
      <c r="AL74">
        <v>0</v>
      </c>
      <c r="AM74">
        <v>0</v>
      </c>
      <c r="AN74">
        <v>0.57389999999999997</v>
      </c>
      <c r="AO74">
        <v>0</v>
      </c>
      <c r="AP74">
        <v>0.35370972000000001</v>
      </c>
      <c r="AQ74">
        <v>19.098039999999994</v>
      </c>
      <c r="AR74">
        <v>5.4193152000000007</v>
      </c>
      <c r="AS74">
        <v>3.2191174080000002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30.499650159333548</v>
      </c>
      <c r="BB74">
        <f t="shared" si="1"/>
        <v>711.58432249995553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9.4042567700000017</v>
      </c>
      <c r="L75">
        <v>387.9366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6.694931308000001</v>
      </c>
      <c r="R75">
        <v>13.005282679999997</v>
      </c>
      <c r="S75">
        <v>8.0964826799999994</v>
      </c>
      <c r="T75">
        <v>0</v>
      </c>
      <c r="U75">
        <v>25.695727200000004</v>
      </c>
      <c r="V75">
        <v>0</v>
      </c>
      <c r="W75">
        <v>0</v>
      </c>
      <c r="X75">
        <v>45.18472938848921</v>
      </c>
      <c r="Y75">
        <v>0</v>
      </c>
      <c r="Z75">
        <v>4.0214116799999999</v>
      </c>
      <c r="AA75">
        <v>8.6206872959999998</v>
      </c>
      <c r="AB75">
        <v>8.0811365439999996</v>
      </c>
      <c r="AC75">
        <v>5.9383226240000004</v>
      </c>
      <c r="AD75">
        <v>8.3893539600000011</v>
      </c>
      <c r="AE75">
        <v>15.167135380799998</v>
      </c>
      <c r="AF75">
        <v>9.3774999999999977</v>
      </c>
      <c r="AG75">
        <v>13.466924639999998</v>
      </c>
      <c r="AH75">
        <v>28.705312479999996</v>
      </c>
      <c r="AI75">
        <v>5.0772332000000002</v>
      </c>
      <c r="AJ75">
        <v>0</v>
      </c>
      <c r="AK75">
        <v>15.961300000000001</v>
      </c>
      <c r="AL75">
        <v>0</v>
      </c>
      <c r="AM75">
        <v>0</v>
      </c>
      <c r="AN75">
        <v>0.57389999999999997</v>
      </c>
      <c r="AO75">
        <v>0</v>
      </c>
      <c r="AP75">
        <v>0.35370972000000001</v>
      </c>
      <c r="AQ75">
        <v>19.098039999999994</v>
      </c>
      <c r="AR75">
        <v>5.4193152000000007</v>
      </c>
      <c r="AS75">
        <v>3.2191174080000002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30.572454699333541</v>
      </c>
      <c r="BB75">
        <f t="shared" si="1"/>
        <v>713.28291795995563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9.4042567700000017</v>
      </c>
      <c r="L76">
        <v>388.82230000000004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6.694931308000001</v>
      </c>
      <c r="R76">
        <v>13.005282679999997</v>
      </c>
      <c r="S76">
        <v>8.0964826799999994</v>
      </c>
      <c r="T76">
        <v>0</v>
      </c>
      <c r="U76">
        <v>25.695727200000004</v>
      </c>
      <c r="V76">
        <v>0</v>
      </c>
      <c r="W76">
        <v>0</v>
      </c>
      <c r="X76">
        <v>45.18472938848921</v>
      </c>
      <c r="Y76">
        <v>0</v>
      </c>
      <c r="Z76">
        <v>4.0214116799999999</v>
      </c>
      <c r="AA76">
        <v>8.6206872959999998</v>
      </c>
      <c r="AB76">
        <v>8.0811365439999996</v>
      </c>
      <c r="AC76">
        <v>5.9383226240000004</v>
      </c>
      <c r="AD76">
        <v>8.3893539600000011</v>
      </c>
      <c r="AE76">
        <v>8.6597367999999992</v>
      </c>
      <c r="AF76">
        <v>9.3774999999999977</v>
      </c>
      <c r="AG76">
        <v>13.466924639999998</v>
      </c>
      <c r="AH76">
        <v>28.705312479999996</v>
      </c>
      <c r="AI76">
        <v>5.0772332000000002</v>
      </c>
      <c r="AJ76">
        <v>0</v>
      </c>
      <c r="AK76">
        <v>15.961300000000001</v>
      </c>
      <c r="AL76">
        <v>0</v>
      </c>
      <c r="AM76">
        <v>0</v>
      </c>
      <c r="AN76">
        <v>0.57389999999999997</v>
      </c>
      <c r="AO76">
        <v>0</v>
      </c>
      <c r="AP76">
        <v>0.35370972000000001</v>
      </c>
      <c r="AQ76">
        <v>19.098039999999994</v>
      </c>
      <c r="AR76">
        <v>5.4193152000000007</v>
      </c>
      <c r="AS76">
        <v>3.2191174080000002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30.341403148933594</v>
      </c>
      <c r="BB76">
        <f t="shared" si="1"/>
        <v>707.89227092955548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9.4042567700000017</v>
      </c>
      <c r="L77">
        <v>388.82230000000004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6.694931308000001</v>
      </c>
      <c r="R77">
        <v>13.005282679999997</v>
      </c>
      <c r="S77">
        <v>8.0964826799999994</v>
      </c>
      <c r="T77">
        <v>0</v>
      </c>
      <c r="U77">
        <v>25.695727200000004</v>
      </c>
      <c r="V77">
        <v>0</v>
      </c>
      <c r="W77">
        <v>0</v>
      </c>
      <c r="X77">
        <v>45.18472938848921</v>
      </c>
      <c r="Y77">
        <v>0</v>
      </c>
      <c r="Z77">
        <v>4.0214116799999999</v>
      </c>
      <c r="AA77">
        <v>8.6206872959999998</v>
      </c>
      <c r="AB77">
        <v>8.0811365439999996</v>
      </c>
      <c r="AC77">
        <v>5.9383226240000004</v>
      </c>
      <c r="AD77">
        <v>8.3893539600000011</v>
      </c>
      <c r="AE77">
        <v>8.6597367999999992</v>
      </c>
      <c r="AF77">
        <v>9.3774999999999977</v>
      </c>
      <c r="AG77">
        <v>13.466924639999998</v>
      </c>
      <c r="AH77">
        <v>28.705312479999996</v>
      </c>
      <c r="AI77">
        <v>5.0772332000000002</v>
      </c>
      <c r="AJ77">
        <v>0</v>
      </c>
      <c r="AK77">
        <v>15.961300000000001</v>
      </c>
      <c r="AL77">
        <v>0</v>
      </c>
      <c r="AM77">
        <v>0</v>
      </c>
      <c r="AN77">
        <v>0.57389999999999997</v>
      </c>
      <c r="AO77">
        <v>0</v>
      </c>
      <c r="AP77">
        <v>0.35370972000000001</v>
      </c>
      <c r="AQ77">
        <v>19.098039999999994</v>
      </c>
      <c r="AR77">
        <v>5.4193152000000007</v>
      </c>
      <c r="AS77">
        <v>3.2191174080000002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30.341403148933594</v>
      </c>
      <c r="BB77">
        <f t="shared" si="1"/>
        <v>707.89227092955548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9.4042567700000017</v>
      </c>
      <c r="L78">
        <v>392.36509999999998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6.694931308000001</v>
      </c>
      <c r="R78">
        <v>13.005282679999997</v>
      </c>
      <c r="S78">
        <v>8.0964826799999994</v>
      </c>
      <c r="T78">
        <v>0</v>
      </c>
      <c r="U78">
        <v>25.695727200000004</v>
      </c>
      <c r="V78">
        <v>0</v>
      </c>
      <c r="W78">
        <v>0</v>
      </c>
      <c r="X78">
        <v>45.18472938848921</v>
      </c>
      <c r="Y78">
        <v>0</v>
      </c>
      <c r="Z78">
        <v>4.0214116799999999</v>
      </c>
      <c r="AA78">
        <v>8.6206872959999998</v>
      </c>
      <c r="AB78">
        <v>8.0811365439999996</v>
      </c>
      <c r="AC78">
        <v>5.9383226240000004</v>
      </c>
      <c r="AD78">
        <v>8.3893539600000011</v>
      </c>
      <c r="AE78">
        <v>4.3298684000000005</v>
      </c>
      <c r="AF78">
        <v>9.3774999999999977</v>
      </c>
      <c r="AG78">
        <v>13.466924639999998</v>
      </c>
      <c r="AH78">
        <v>28.705312479999996</v>
      </c>
      <c r="AI78">
        <v>5.0772332000000002</v>
      </c>
      <c r="AJ78">
        <v>0</v>
      </c>
      <c r="AK78">
        <v>15.961300000000001</v>
      </c>
      <c r="AL78">
        <v>0</v>
      </c>
      <c r="AM78">
        <v>0</v>
      </c>
      <c r="AN78">
        <v>0.57389999999999997</v>
      </c>
      <c r="AO78">
        <v>0</v>
      </c>
      <c r="AP78">
        <v>0.35370972000000001</v>
      </c>
      <c r="AQ78">
        <v>19.098039999999994</v>
      </c>
      <c r="AR78">
        <v>5.4193152000000007</v>
      </c>
      <c r="AS78">
        <v>7.5112739519999998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30.485462275333521</v>
      </c>
      <c r="BB78">
        <f t="shared" si="1"/>
        <v>711.25329994715571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9.4042567700000017</v>
      </c>
      <c r="L79">
        <v>392.36509999999998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6.694931308000001</v>
      </c>
      <c r="R79">
        <v>13.005282679999997</v>
      </c>
      <c r="S79">
        <v>8.0964826799999994</v>
      </c>
      <c r="T79">
        <v>0</v>
      </c>
      <c r="U79">
        <v>25.695727200000004</v>
      </c>
      <c r="V79">
        <v>0</v>
      </c>
      <c r="W79">
        <v>0</v>
      </c>
      <c r="X79">
        <v>45.18472938848921</v>
      </c>
      <c r="Y79">
        <v>0</v>
      </c>
      <c r="Z79">
        <v>4.0214116799999999</v>
      </c>
      <c r="AA79">
        <v>8.6206872959999998</v>
      </c>
      <c r="AB79">
        <v>8.0811365439999996</v>
      </c>
      <c r="AC79">
        <v>5.9383226240000004</v>
      </c>
      <c r="AD79">
        <v>8.3893539600000011</v>
      </c>
      <c r="AE79">
        <v>4.3298684000000005</v>
      </c>
      <c r="AF79">
        <v>2.7829999999999986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15.961300000000001</v>
      </c>
      <c r="AL79">
        <v>0</v>
      </c>
      <c r="AM79">
        <v>0</v>
      </c>
      <c r="AN79">
        <v>0.57389999999999997</v>
      </c>
      <c r="AO79">
        <v>0</v>
      </c>
      <c r="AP79">
        <v>0.35370972000000001</v>
      </c>
      <c r="AQ79">
        <v>19.098039999999994</v>
      </c>
      <c r="AR79">
        <v>5.4193152000000007</v>
      </c>
      <c r="AS79">
        <v>7.5112739519999998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30.03785764804103</v>
      </c>
      <c r="BB79">
        <f t="shared" si="1"/>
        <v>700.81028417444804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9.4042567700000017</v>
      </c>
      <c r="L80">
        <v>392.36509999999998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6.694931308000001</v>
      </c>
      <c r="R80">
        <v>13.005282679999997</v>
      </c>
      <c r="S80">
        <v>8.0964826799999994</v>
      </c>
      <c r="T80">
        <v>0</v>
      </c>
      <c r="U80">
        <v>25.695727200000004</v>
      </c>
      <c r="V80">
        <v>0</v>
      </c>
      <c r="W80">
        <v>0</v>
      </c>
      <c r="X80">
        <v>45.18472938848921</v>
      </c>
      <c r="Y80">
        <v>0</v>
      </c>
      <c r="Z80">
        <v>4.0214116799999999</v>
      </c>
      <c r="AA80">
        <v>8.6206872959999998</v>
      </c>
      <c r="AB80">
        <v>8.0811365439999996</v>
      </c>
      <c r="AC80">
        <v>2.9691613120000002</v>
      </c>
      <c r="AD80">
        <v>8.3893539600000011</v>
      </c>
      <c r="AE80">
        <v>1.1808732000000002</v>
      </c>
      <c r="AF80">
        <v>2.7225000000000001</v>
      </c>
      <c r="AG80">
        <v>13.466924639999998</v>
      </c>
      <c r="AH80">
        <v>28.705312479999996</v>
      </c>
      <c r="AI80">
        <v>0</v>
      </c>
      <c r="AJ80">
        <v>0</v>
      </c>
      <c r="AK80">
        <v>15.961300000000001</v>
      </c>
      <c r="AL80">
        <v>0</v>
      </c>
      <c r="AM80">
        <v>0</v>
      </c>
      <c r="AN80">
        <v>0.57389999999999997</v>
      </c>
      <c r="AO80">
        <v>0</v>
      </c>
      <c r="AP80">
        <v>0.35370972000000001</v>
      </c>
      <c r="AQ80">
        <v>19.098039999999994</v>
      </c>
      <c r="AR80">
        <v>5.4193152000000007</v>
      </c>
      <c r="AS80">
        <v>7.5112739519999998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29.751811173497419</v>
      </c>
      <c r="BB80">
        <f t="shared" si="1"/>
        <v>694.13656133699158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9.4042567700000017</v>
      </c>
      <c r="L81">
        <v>392.36509999999998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6.694931308000001</v>
      </c>
      <c r="R81">
        <v>13.005282679999997</v>
      </c>
      <c r="S81">
        <v>8.0964826799999994</v>
      </c>
      <c r="T81">
        <v>0</v>
      </c>
      <c r="U81">
        <v>25.695727200000004</v>
      </c>
      <c r="V81">
        <v>0</v>
      </c>
      <c r="W81">
        <v>0</v>
      </c>
      <c r="X81">
        <v>45.18472938848921</v>
      </c>
      <c r="Y81">
        <v>0</v>
      </c>
      <c r="Z81">
        <v>4.0214116799999999</v>
      </c>
      <c r="AA81">
        <v>8.6206872959999998</v>
      </c>
      <c r="AB81">
        <v>4.0405682719999998</v>
      </c>
      <c r="AC81">
        <v>2.9691613120000002</v>
      </c>
      <c r="AD81">
        <v>8.3893539600000011</v>
      </c>
      <c r="AE81">
        <v>1.1808732000000002</v>
      </c>
      <c r="AF81">
        <v>2.7225000000000001</v>
      </c>
      <c r="AG81">
        <v>13.466924639999998</v>
      </c>
      <c r="AH81">
        <v>21.528984360000003</v>
      </c>
      <c r="AI81">
        <v>0</v>
      </c>
      <c r="AJ81">
        <v>0</v>
      </c>
      <c r="AK81">
        <v>15.961300000000001</v>
      </c>
      <c r="AL81">
        <v>0</v>
      </c>
      <c r="AM81">
        <v>0</v>
      </c>
      <c r="AN81">
        <v>0.57389999999999997</v>
      </c>
      <c r="AO81">
        <v>0</v>
      </c>
      <c r="AP81">
        <v>0.35370972000000001</v>
      </c>
      <c r="AQ81">
        <v>19.098039999999994</v>
      </c>
      <c r="AR81">
        <v>2.7096576000000003</v>
      </c>
      <c r="AS81">
        <v>7.5112739519999998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29.179430060297427</v>
      </c>
      <c r="BB81">
        <f t="shared" si="1"/>
        <v>680.78238845819158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9.4042567700000017</v>
      </c>
      <c r="L82">
        <v>392.36509999999998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6.694931308000001</v>
      </c>
      <c r="R82">
        <v>13.005282679999997</v>
      </c>
      <c r="S82">
        <v>8.0964826799999994</v>
      </c>
      <c r="T82">
        <v>0</v>
      </c>
      <c r="U82">
        <v>25.695727200000004</v>
      </c>
      <c r="V82">
        <v>0</v>
      </c>
      <c r="W82">
        <v>0</v>
      </c>
      <c r="X82">
        <v>45.18472938848921</v>
      </c>
      <c r="Y82">
        <v>0</v>
      </c>
      <c r="Z82">
        <v>4.0214116799999999</v>
      </c>
      <c r="AA82">
        <v>8.6206872959999998</v>
      </c>
      <c r="AB82">
        <v>4.0405682719999998</v>
      </c>
      <c r="AC82">
        <v>1.093901536</v>
      </c>
      <c r="AD82">
        <v>5.6058716896000016</v>
      </c>
      <c r="AE82">
        <v>1.1808732000000002</v>
      </c>
      <c r="AF82">
        <v>2.7225000000000001</v>
      </c>
      <c r="AG82">
        <v>13.466924639999998</v>
      </c>
      <c r="AH82">
        <v>10.256047879999999</v>
      </c>
      <c r="AI82">
        <v>0</v>
      </c>
      <c r="AJ82">
        <v>0</v>
      </c>
      <c r="AK82">
        <v>15.961300000000001</v>
      </c>
      <c r="AL82">
        <v>0</v>
      </c>
      <c r="AM82">
        <v>0</v>
      </c>
      <c r="AN82">
        <v>0.57389999999999997</v>
      </c>
      <c r="AO82">
        <v>0</v>
      </c>
      <c r="AP82">
        <v>0.35370972000000001</v>
      </c>
      <c r="AQ82">
        <v>19.098039999999994</v>
      </c>
      <c r="AR82">
        <v>2.7096576000000003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28.35162291389743</v>
      </c>
      <c r="BB82">
        <f t="shared" si="1"/>
        <v>661.46890200619157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9.4042567700000017</v>
      </c>
      <c r="L83">
        <v>392.36509999999998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6.694931308000001</v>
      </c>
      <c r="R83">
        <v>13.005282679999997</v>
      </c>
      <c r="S83">
        <v>8.0964826799999994</v>
      </c>
      <c r="T83">
        <v>0</v>
      </c>
      <c r="U83">
        <v>25.695727200000004</v>
      </c>
      <c r="V83">
        <v>0</v>
      </c>
      <c r="W83">
        <v>0</v>
      </c>
      <c r="X83">
        <v>45.18472938848921</v>
      </c>
      <c r="Y83">
        <v>0</v>
      </c>
      <c r="Z83">
        <v>4.0497599999999991</v>
      </c>
      <c r="AA83">
        <v>8.6206872959999998</v>
      </c>
      <c r="AB83">
        <v>4.0405682719999998</v>
      </c>
      <c r="AC83">
        <v>0</v>
      </c>
      <c r="AD83">
        <v>2.8029358448000008</v>
      </c>
      <c r="AE83">
        <v>1.1808732000000002</v>
      </c>
      <c r="AF83">
        <v>2.7225000000000001</v>
      </c>
      <c r="AG83">
        <v>13.466924639999998</v>
      </c>
      <c r="AH83">
        <v>5.8107920000000002</v>
      </c>
      <c r="AI83">
        <v>0</v>
      </c>
      <c r="AJ83">
        <v>0</v>
      </c>
      <c r="AK83">
        <v>15.961300000000001</v>
      </c>
      <c r="AL83">
        <v>0</v>
      </c>
      <c r="AM83">
        <v>0</v>
      </c>
      <c r="AN83">
        <v>0.57389999999999997</v>
      </c>
      <c r="AO83">
        <v>0</v>
      </c>
      <c r="AP83">
        <v>0.35370972000000001</v>
      </c>
      <c r="AQ83">
        <v>19.098039999999994</v>
      </c>
      <c r="AR83">
        <v>2.7096576000000003</v>
      </c>
      <c r="AS83">
        <v>3.2191174080000002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28.006535501097428</v>
      </c>
      <c r="BB83">
        <f t="shared" si="1"/>
        <v>653.41770300619157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9.4042567700000017</v>
      </c>
      <c r="L84">
        <v>392.36509999999998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6.694931308000001</v>
      </c>
      <c r="R84">
        <v>13.005282679999997</v>
      </c>
      <c r="S84">
        <v>8.0964826799999994</v>
      </c>
      <c r="T84">
        <v>0</v>
      </c>
      <c r="U84">
        <v>25.695727200000004</v>
      </c>
      <c r="V84">
        <v>0</v>
      </c>
      <c r="W84">
        <v>0</v>
      </c>
      <c r="X84">
        <v>45.18472938848921</v>
      </c>
      <c r="Y84">
        <v>0</v>
      </c>
      <c r="Z84">
        <v>2.0248799999999996</v>
      </c>
      <c r="AA84">
        <v>8.6206872959999998</v>
      </c>
      <c r="AB84">
        <v>4.0405682719999998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0</v>
      </c>
      <c r="AI84">
        <v>0</v>
      </c>
      <c r="AJ84">
        <v>0</v>
      </c>
      <c r="AK84">
        <v>15.961300000000001</v>
      </c>
      <c r="AL84">
        <v>0</v>
      </c>
      <c r="AM84">
        <v>0</v>
      </c>
      <c r="AN84">
        <v>0.57389999999999997</v>
      </c>
      <c r="AO84">
        <v>0</v>
      </c>
      <c r="AP84">
        <v>0.35370972000000001</v>
      </c>
      <c r="AQ84">
        <v>19.098039999999994</v>
      </c>
      <c r="AR84">
        <v>2.7096576000000003</v>
      </c>
      <c r="AS84">
        <v>3.2191174080000002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27.569288743097427</v>
      </c>
      <c r="BB84">
        <f t="shared" si="1"/>
        <v>643.21634191939165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9.4042567700000017</v>
      </c>
      <c r="L85">
        <v>392.36509999999998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6.694931308000001</v>
      </c>
      <c r="R85">
        <v>13.005282679999997</v>
      </c>
      <c r="S85">
        <v>8.0964826799999994</v>
      </c>
      <c r="T85">
        <v>0</v>
      </c>
      <c r="U85">
        <v>25.695727200000004</v>
      </c>
      <c r="V85">
        <v>0</v>
      </c>
      <c r="W85">
        <v>0</v>
      </c>
      <c r="X85">
        <v>45.18472938848921</v>
      </c>
      <c r="Y85">
        <v>0</v>
      </c>
      <c r="Z85">
        <v>0</v>
      </c>
      <c r="AA85">
        <v>8.6206872959999998</v>
      </c>
      <c r="AB85">
        <v>4.0405682719999998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0</v>
      </c>
      <c r="AI85">
        <v>0</v>
      </c>
      <c r="AJ85">
        <v>0</v>
      </c>
      <c r="AK85">
        <v>15.961300000000001</v>
      </c>
      <c r="AL85">
        <v>0</v>
      </c>
      <c r="AM85">
        <v>0</v>
      </c>
      <c r="AN85">
        <v>0.57389999999999997</v>
      </c>
      <c r="AO85">
        <v>0</v>
      </c>
      <c r="AP85">
        <v>0.35370972000000001</v>
      </c>
      <c r="AQ85">
        <v>19.098039999999994</v>
      </c>
      <c r="AR85">
        <v>12.193459199999999</v>
      </c>
      <c r="AS85">
        <v>3.2191174080000002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27.87585035949742</v>
      </c>
      <c r="BB85">
        <f t="shared" si="1"/>
        <v>650.36870190299157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9.4042567700000017</v>
      </c>
      <c r="L86">
        <v>392.36509999999998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6.694931308000001</v>
      </c>
      <c r="R86">
        <v>13.005282679999997</v>
      </c>
      <c r="S86">
        <v>8.0964826799999994</v>
      </c>
      <c r="T86">
        <v>0</v>
      </c>
      <c r="U86">
        <v>25.695727200000004</v>
      </c>
      <c r="V86">
        <v>0</v>
      </c>
      <c r="W86">
        <v>0</v>
      </c>
      <c r="X86">
        <v>45.18472938848921</v>
      </c>
      <c r="Y86">
        <v>0</v>
      </c>
      <c r="Z86">
        <v>0</v>
      </c>
      <c r="AA86">
        <v>6.0593000000000004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0</v>
      </c>
      <c r="AI86">
        <v>0</v>
      </c>
      <c r="AJ86">
        <v>0</v>
      </c>
      <c r="AK86">
        <v>15.961300000000001</v>
      </c>
      <c r="AL86">
        <v>0</v>
      </c>
      <c r="AM86">
        <v>0</v>
      </c>
      <c r="AN86">
        <v>0.57389999999999997</v>
      </c>
      <c r="AO86">
        <v>0</v>
      </c>
      <c r="AP86">
        <v>0.51091403999999996</v>
      </c>
      <c r="AQ86">
        <v>14.323530000000002</v>
      </c>
      <c r="AR86">
        <v>12.193459199999999</v>
      </c>
      <c r="AS86">
        <v>3.2191174080000002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27.414738874379971</v>
      </c>
      <c r="BB86">
        <f t="shared" si="1"/>
        <v>639.61055214010912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9.4042567700000017</v>
      </c>
      <c r="L87">
        <v>392.36509999999998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6.694931308000001</v>
      </c>
      <c r="R87">
        <v>13.005282679999997</v>
      </c>
      <c r="S87">
        <v>8.0964826799999994</v>
      </c>
      <c r="T87">
        <v>0</v>
      </c>
      <c r="U87">
        <v>25.695727200000004</v>
      </c>
      <c r="V87">
        <v>0</v>
      </c>
      <c r="W87">
        <v>0</v>
      </c>
      <c r="X87">
        <v>45.18472938848921</v>
      </c>
      <c r="Y87">
        <v>0</v>
      </c>
      <c r="Z87">
        <v>0</v>
      </c>
      <c r="AA87">
        <v>4.3142216000000007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15.961300000000001</v>
      </c>
      <c r="AL87">
        <v>0</v>
      </c>
      <c r="AM87">
        <v>0</v>
      </c>
      <c r="AN87">
        <v>0.57389999999999997</v>
      </c>
      <c r="AO87">
        <v>0</v>
      </c>
      <c r="AP87">
        <v>0.51091403999999996</v>
      </c>
      <c r="AQ87">
        <v>9.549019999999997</v>
      </c>
      <c r="AR87">
        <v>2.7096576000000003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26.824848702862507</v>
      </c>
      <c r="BB87">
        <f t="shared" si="1"/>
        <v>625.84788175162669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9.4042567700000017</v>
      </c>
      <c r="L88">
        <v>278.99549999999999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6.694931308000001</v>
      </c>
      <c r="R88">
        <v>13.005282679999997</v>
      </c>
      <c r="S88">
        <v>8.0964826799999994</v>
      </c>
      <c r="T88">
        <v>0</v>
      </c>
      <c r="U88">
        <v>25.695727200000004</v>
      </c>
      <c r="V88">
        <v>0</v>
      </c>
      <c r="W88">
        <v>0</v>
      </c>
      <c r="X88">
        <v>45.18472938848921</v>
      </c>
      <c r="Y88">
        <v>0</v>
      </c>
      <c r="Z88">
        <v>0</v>
      </c>
      <c r="AA88">
        <v>4.3142216000000007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15.961300000000001</v>
      </c>
      <c r="AL88">
        <v>0</v>
      </c>
      <c r="AM88">
        <v>0</v>
      </c>
      <c r="AN88">
        <v>0.57389999999999997</v>
      </c>
      <c r="AO88">
        <v>0</v>
      </c>
      <c r="AP88">
        <v>0.51091403999999996</v>
      </c>
      <c r="AQ88">
        <v>4.7745099999999985</v>
      </c>
      <c r="AR88">
        <v>2.7096576000000003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21.969125812545052</v>
      </c>
      <c r="BB88">
        <f t="shared" si="1"/>
        <v>512.55949464194418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9.4042567700000017</v>
      </c>
      <c r="L89">
        <v>270.13849999999996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6.694931308000001</v>
      </c>
      <c r="R89">
        <v>13.005282679999997</v>
      </c>
      <c r="S89">
        <v>8.0964826799999994</v>
      </c>
      <c r="T89">
        <v>0</v>
      </c>
      <c r="U89">
        <v>25.695727200000004</v>
      </c>
      <c r="V89">
        <v>0</v>
      </c>
      <c r="W89">
        <v>0</v>
      </c>
      <c r="X89">
        <v>45.18472938848921</v>
      </c>
      <c r="Y89">
        <v>0</v>
      </c>
      <c r="Z89">
        <v>0</v>
      </c>
      <c r="AA89">
        <v>4.3142216000000007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15.961300000000001</v>
      </c>
      <c r="AL89">
        <v>0</v>
      </c>
      <c r="AM89">
        <v>0</v>
      </c>
      <c r="AN89">
        <v>0.57389999999999997</v>
      </c>
      <c r="AO89">
        <v>0</v>
      </c>
      <c r="AP89">
        <v>0.51091403999999996</v>
      </c>
      <c r="AQ89">
        <v>0</v>
      </c>
      <c r="AR89">
        <v>2.7096576000000003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21.408870782227627</v>
      </c>
      <c r="BB89">
        <f t="shared" si="1"/>
        <v>499.48823967226156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9.4042567700000017</v>
      </c>
      <c r="L90">
        <v>243.56750000000002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6.694931308000001</v>
      </c>
      <c r="R90">
        <v>13.005282679999997</v>
      </c>
      <c r="S90">
        <v>8.0964826799999994</v>
      </c>
      <c r="T90">
        <v>0</v>
      </c>
      <c r="U90">
        <v>25.695727200000004</v>
      </c>
      <c r="V90">
        <v>0</v>
      </c>
      <c r="W90">
        <v>0</v>
      </c>
      <c r="X90">
        <v>45.18472938848921</v>
      </c>
      <c r="Y90">
        <v>0</v>
      </c>
      <c r="Z90">
        <v>0</v>
      </c>
      <c r="AA90">
        <v>4.3142216000000007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15.961300000000001</v>
      </c>
      <c r="AL90">
        <v>0</v>
      </c>
      <c r="AM90">
        <v>0</v>
      </c>
      <c r="AN90">
        <v>0.57389999999999997</v>
      </c>
      <c r="AO90">
        <v>0</v>
      </c>
      <c r="AP90">
        <v>0.51091403999999996</v>
      </c>
      <c r="AQ90">
        <v>0</v>
      </c>
      <c r="AR90">
        <v>2.7096576000000003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20.31680268222765</v>
      </c>
      <c r="BB90">
        <f t="shared" si="1"/>
        <v>474.00930777226148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8.4528999999999996</v>
      </c>
      <c r="L91">
        <v>201.64731899999995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4.357115308</v>
      </c>
      <c r="R91">
        <v>10.391367849199998</v>
      </c>
      <c r="S91">
        <v>6.1573572684000002</v>
      </c>
      <c r="T91">
        <v>0</v>
      </c>
      <c r="U91">
        <v>25.695727200000004</v>
      </c>
      <c r="V91">
        <v>0</v>
      </c>
      <c r="W91">
        <v>0</v>
      </c>
      <c r="X91">
        <v>45.18472938848921</v>
      </c>
      <c r="Y91">
        <v>0</v>
      </c>
      <c r="Z91">
        <v>0</v>
      </c>
      <c r="AA91">
        <v>3.6355799999999996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15.961300000000001</v>
      </c>
      <c r="AL91">
        <v>0</v>
      </c>
      <c r="AM91">
        <v>0</v>
      </c>
      <c r="AN91">
        <v>0.57389999999999997</v>
      </c>
      <c r="AO91">
        <v>0</v>
      </c>
      <c r="AP91">
        <v>0.51091403999999996</v>
      </c>
      <c r="AQ91">
        <v>0</v>
      </c>
      <c r="AR91">
        <v>2.7096576000000003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18.243676239327538</v>
      </c>
      <c r="BB91">
        <f t="shared" si="1"/>
        <v>425.64139860276157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9.0009000000000015</v>
      </c>
      <c r="L92">
        <v>201.64731899999995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4.357115308</v>
      </c>
      <c r="R92">
        <v>8.951718360000001</v>
      </c>
      <c r="S92">
        <v>5.6759534</v>
      </c>
      <c r="T92">
        <v>0</v>
      </c>
      <c r="U92">
        <v>25.695727200000004</v>
      </c>
      <c r="V92">
        <v>0</v>
      </c>
      <c r="W92">
        <v>0</v>
      </c>
      <c r="X92">
        <v>45.18472938848921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15.961300000000001</v>
      </c>
      <c r="AL92">
        <v>0</v>
      </c>
      <c r="AM92">
        <v>0</v>
      </c>
      <c r="AN92">
        <v>0.57389999999999997</v>
      </c>
      <c r="AO92">
        <v>0</v>
      </c>
      <c r="AP92">
        <v>0.51091403999999996</v>
      </c>
      <c r="AQ92">
        <v>0</v>
      </c>
      <c r="AR92">
        <v>2.7096576000000003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18.037821414527539</v>
      </c>
      <c r="BB92">
        <f t="shared" si="1"/>
        <v>420.83862006996168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7.1048200000000019</v>
      </c>
      <c r="L93">
        <v>196.33311900000001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4.357115308</v>
      </c>
      <c r="R93">
        <v>8.951718360000001</v>
      </c>
      <c r="S93">
        <v>5.6759534</v>
      </c>
      <c r="T93">
        <v>0</v>
      </c>
      <c r="U93">
        <v>25.695727200000004</v>
      </c>
      <c r="V93">
        <v>0</v>
      </c>
      <c r="W93">
        <v>0</v>
      </c>
      <c r="X93">
        <v>45.18472938848921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15.961300000000001</v>
      </c>
      <c r="AL93">
        <v>0</v>
      </c>
      <c r="AM93">
        <v>0</v>
      </c>
      <c r="AN93">
        <v>0.57389999999999997</v>
      </c>
      <c r="AO93">
        <v>0</v>
      </c>
      <c r="AP93">
        <v>0.51091403999999996</v>
      </c>
      <c r="AQ93">
        <v>0</v>
      </c>
      <c r="AR93">
        <v>2.7096576000000003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17.741478906527622</v>
      </c>
      <c r="BB93">
        <f t="shared" si="1"/>
        <v>413.92468257796156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6.7372490000000012</v>
      </c>
      <c r="L94">
        <v>196.33311900000001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4.357115308</v>
      </c>
      <c r="R94">
        <v>8.951718360000001</v>
      </c>
      <c r="S94">
        <v>5.6759534</v>
      </c>
      <c r="T94">
        <v>0</v>
      </c>
      <c r="U94">
        <v>25.695727200000004</v>
      </c>
      <c r="V94">
        <v>0</v>
      </c>
      <c r="W94">
        <v>0</v>
      </c>
      <c r="X94">
        <v>45.18472938848921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15.961300000000001</v>
      </c>
      <c r="AL94">
        <v>0</v>
      </c>
      <c r="AM94">
        <v>0</v>
      </c>
      <c r="AN94">
        <v>0.57389999999999997</v>
      </c>
      <c r="AO94">
        <v>0</v>
      </c>
      <c r="AP94">
        <v>0.51091403999999996</v>
      </c>
      <c r="AQ94">
        <v>0</v>
      </c>
      <c r="AR94">
        <v>2.7096576000000003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17.72637173842762</v>
      </c>
      <c r="BB94">
        <f t="shared" si="1"/>
        <v>413.57221874606154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6.4632490000000002</v>
      </c>
      <c r="L95">
        <v>196.33311900000001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4.357115308</v>
      </c>
      <c r="R95">
        <v>8.951718360000001</v>
      </c>
      <c r="S95">
        <v>5.6759534</v>
      </c>
      <c r="T95">
        <v>0</v>
      </c>
      <c r="U95">
        <v>25.695727200000004</v>
      </c>
      <c r="V95">
        <v>0</v>
      </c>
      <c r="W95">
        <v>0</v>
      </c>
      <c r="X95">
        <v>45.18472938848921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15.961300000000001</v>
      </c>
      <c r="AL95">
        <v>0</v>
      </c>
      <c r="AM95">
        <v>0</v>
      </c>
      <c r="AN95">
        <v>0.57389999999999997</v>
      </c>
      <c r="AO95">
        <v>0</v>
      </c>
      <c r="AP95">
        <v>0.51091403999999996</v>
      </c>
      <c r="AQ95">
        <v>0</v>
      </c>
      <c r="AR95">
        <v>5.5886687999999998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17.833437882827617</v>
      </c>
      <c r="BB95">
        <f t="shared" si="1"/>
        <v>416.07016380166152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6.4769490000000021</v>
      </c>
      <c r="L96">
        <v>196.33311900000001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4.357115308</v>
      </c>
      <c r="R96">
        <v>8.951718360000001</v>
      </c>
      <c r="S96">
        <v>5.6759534</v>
      </c>
      <c r="T96">
        <v>0</v>
      </c>
      <c r="U96">
        <v>25.695727200000004</v>
      </c>
      <c r="V96">
        <v>0</v>
      </c>
      <c r="W96">
        <v>0</v>
      </c>
      <c r="X96">
        <v>45.18472938848921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15.961300000000001</v>
      </c>
      <c r="AL96">
        <v>0</v>
      </c>
      <c r="AM96">
        <v>0</v>
      </c>
      <c r="AN96">
        <v>0.57389999999999997</v>
      </c>
      <c r="AO96">
        <v>0</v>
      </c>
      <c r="AP96">
        <v>0.51091403999999996</v>
      </c>
      <c r="AQ96">
        <v>0</v>
      </c>
      <c r="AR96">
        <v>5.5886687999999998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17.834000952827623</v>
      </c>
      <c r="BB96">
        <f t="shared" si="1"/>
        <v>416.08330073166161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5.6001489999999992</v>
      </c>
      <c r="L97">
        <v>196.33311900000001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4.357115308</v>
      </c>
      <c r="R97">
        <v>8.951718360000001</v>
      </c>
      <c r="S97">
        <v>5.6759534</v>
      </c>
      <c r="T97">
        <v>0</v>
      </c>
      <c r="U97">
        <v>25.695727200000004</v>
      </c>
      <c r="V97">
        <v>0</v>
      </c>
      <c r="W97">
        <v>0</v>
      </c>
      <c r="X97">
        <v>35.979693417266184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15.961300000000001</v>
      </c>
      <c r="AL97">
        <v>0</v>
      </c>
      <c r="AM97">
        <v>0</v>
      </c>
      <c r="AN97">
        <v>0.57389999999999997</v>
      </c>
      <c r="AO97">
        <v>0</v>
      </c>
      <c r="AP97">
        <v>0.31440863999999996</v>
      </c>
      <c r="AQ97">
        <v>0</v>
      </c>
      <c r="AR97">
        <v>12.193459199999999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17.683017624410347</v>
      </c>
      <c r="BB97">
        <f t="shared" si="1"/>
        <v>412.5607330888559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5.1294978437000003</v>
      </c>
      <c r="L98">
        <v>196.33311900000001</v>
      </c>
      <c r="M98">
        <v>28.225600000000004</v>
      </c>
      <c r="N98">
        <v>36.243749999999991</v>
      </c>
      <c r="O98">
        <v>0</v>
      </c>
      <c r="P98">
        <v>31.897612499999997</v>
      </c>
      <c r="Q98">
        <v>4.357115308</v>
      </c>
      <c r="R98">
        <v>8.951718360000001</v>
      </c>
      <c r="S98">
        <v>5.6759534</v>
      </c>
      <c r="T98">
        <v>0</v>
      </c>
      <c r="U98">
        <v>25.695727200000004</v>
      </c>
      <c r="V98">
        <v>0</v>
      </c>
      <c r="W98">
        <v>0</v>
      </c>
      <c r="X98">
        <v>35.979693417266184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15.961300000000001</v>
      </c>
      <c r="AL98">
        <v>0</v>
      </c>
      <c r="AM98">
        <v>0</v>
      </c>
      <c r="AN98">
        <v>0.57389999999999997</v>
      </c>
      <c r="AO98">
        <v>0</v>
      </c>
      <c r="AP98">
        <v>0.31440863999999996</v>
      </c>
      <c r="AQ98">
        <v>0</v>
      </c>
      <c r="AR98">
        <v>12.193459199999999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17.663673868310347</v>
      </c>
      <c r="BB98">
        <f t="shared" si="1"/>
        <v>412.10942568865585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0.19416610427169989</v>
      </c>
      <c r="L99">
        <f t="shared" si="2"/>
        <v>7.5599720629999929</v>
      </c>
      <c r="M99">
        <f t="shared" si="2"/>
        <v>0.63447454928000069</v>
      </c>
      <c r="N99">
        <f t="shared" si="2"/>
        <v>0.85198514496428712</v>
      </c>
      <c r="O99">
        <f t="shared" si="2"/>
        <v>0</v>
      </c>
      <c r="P99">
        <f t="shared" si="2"/>
        <v>0.72981844779999905</v>
      </c>
      <c r="Q99">
        <f t="shared" si="2"/>
        <v>0.13196830245689986</v>
      </c>
      <c r="R99">
        <f t="shared" si="2"/>
        <v>0.25536994387060019</v>
      </c>
      <c r="S99">
        <f t="shared" si="2"/>
        <v>0.16448217629350012</v>
      </c>
      <c r="T99">
        <f t="shared" si="2"/>
        <v>0</v>
      </c>
      <c r="U99">
        <f t="shared" si="2"/>
        <v>0.55143303929999954</v>
      </c>
      <c r="V99">
        <f t="shared" si="2"/>
        <v>0</v>
      </c>
      <c r="W99">
        <f t="shared" si="2"/>
        <v>0</v>
      </c>
      <c r="X99">
        <f t="shared" si="2"/>
        <v>0.9590196647912782</v>
      </c>
      <c r="Y99">
        <f t="shared" si="2"/>
        <v>0</v>
      </c>
      <c r="Z99">
        <f t="shared" si="2"/>
        <v>2.4641777159999996E-2</v>
      </c>
      <c r="AA99">
        <f t="shared" si="2"/>
        <v>7.2717901671999985E-2</v>
      </c>
      <c r="AB99">
        <f t="shared" si="2"/>
        <v>4.3429974458000009E-2</v>
      </c>
      <c r="AC99">
        <f t="shared" si="2"/>
        <v>3.5161120799999994E-2</v>
      </c>
      <c r="AD99">
        <f t="shared" si="2"/>
        <v>4.4780000534100001E-2</v>
      </c>
      <c r="AE99">
        <f t="shared" si="2"/>
        <v>8.2771732456400085E-2</v>
      </c>
      <c r="AF99">
        <f t="shared" si="2"/>
        <v>7.7228250000000123E-2</v>
      </c>
      <c r="AG99">
        <f t="shared" si="2"/>
        <v>0.32320619135999951</v>
      </c>
      <c r="AH99">
        <f t="shared" si="2"/>
        <v>0.1888071590599999</v>
      </c>
      <c r="AI99">
        <f t="shared" si="2"/>
        <v>1.6012812400000007E-2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1.3047958559999996E-2</v>
      </c>
      <c r="AQ99">
        <f t="shared" si="2"/>
        <v>0.14072239999999989</v>
      </c>
      <c r="AR99">
        <f t="shared" si="2"/>
        <v>0.13531352640000011</v>
      </c>
      <c r="AS99">
        <f t="shared" si="2"/>
        <v>0.10290858021599993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0.56431464713557644</v>
      </c>
      <c r="BB99">
        <f t="shared" si="1"/>
        <v>13.165968973969179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0.61636700000000033</v>
      </c>
      <c r="BB3">
        <f>SUM(B3:AZ3)-BA3</f>
        <v>14.380404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0.61636700000000033</v>
      </c>
      <c r="BB4">
        <f t="shared" ref="BB4:BB67" si="0">SUM(B4:AZ4)-BA4</f>
        <v>14.380404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14.996771000000001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0.61636700000000033</v>
      </c>
      <c r="BB5">
        <f t="shared" si="0"/>
        <v>14.380404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14.868351000000001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0.61108899999999977</v>
      </c>
      <c r="BB6">
        <f t="shared" si="0"/>
        <v>14.257262000000001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14.996771000000001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0.61636700000000033</v>
      </c>
      <c r="BB7">
        <f t="shared" si="0"/>
        <v>14.380404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9.2963620000000002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0.3820800000000002</v>
      </c>
      <c r="BB8">
        <f t="shared" si="0"/>
        <v>8.914282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14.425876000000001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0.59290400000000076</v>
      </c>
      <c r="BB9">
        <f t="shared" si="0"/>
        <v>13.832972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14.2159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0.5842729999999996</v>
      </c>
      <c r="BB10">
        <f t="shared" si="0"/>
        <v>13.631627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0.61636700000000033</v>
      </c>
      <c r="BB11">
        <f t="shared" si="0"/>
        <v>14.380404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13.947319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0.57323500000000038</v>
      </c>
      <c r="BB12">
        <f t="shared" si="0"/>
        <v>13.374084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12.813749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0.52664500000000025</v>
      </c>
      <c r="BB13">
        <f t="shared" si="0"/>
        <v>12.287103999999999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0.61636700000000033</v>
      </c>
      <c r="BB14">
        <f t="shared" si="0"/>
        <v>14.380404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10.964105999999999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0.45062499999999872</v>
      </c>
      <c r="BB15">
        <f t="shared" si="0"/>
        <v>10.513481000000001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0.61636700000000033</v>
      </c>
      <c r="BB16">
        <f t="shared" si="0"/>
        <v>14.380404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0.61636700000000033</v>
      </c>
      <c r="BB17">
        <f t="shared" si="0"/>
        <v>14.380404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0.61636700000000033</v>
      </c>
      <c r="BB18">
        <f t="shared" si="0"/>
        <v>14.380404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0.61636700000000033</v>
      </c>
      <c r="BB19">
        <f t="shared" si="0"/>
        <v>14.380404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0.61636700000000033</v>
      </c>
      <c r="BB20">
        <f t="shared" si="0"/>
        <v>14.380404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0.61636700000000033</v>
      </c>
      <c r="BB21">
        <f t="shared" si="0"/>
        <v>14.380404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12.322915999999999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0.5064719999999987</v>
      </c>
      <c r="BB22">
        <f t="shared" si="0"/>
        <v>11.816444000000001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14.225508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0.58466799999999886</v>
      </c>
      <c r="BB23">
        <f t="shared" si="0"/>
        <v>13.640840000000001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14.634891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0.60149399999999886</v>
      </c>
      <c r="BB24">
        <f t="shared" si="0"/>
        <v>14.033397000000001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0.61636700000000033</v>
      </c>
      <c r="BB25">
        <f t="shared" si="0"/>
        <v>14.380404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0.61636700000000033</v>
      </c>
      <c r="BB26">
        <f t="shared" si="0"/>
        <v>14.380404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0.61636700000000033</v>
      </c>
      <c r="BB27">
        <f t="shared" si="0"/>
        <v>14.380404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0.61636700000000033</v>
      </c>
      <c r="BB28">
        <f t="shared" si="0"/>
        <v>14.380404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14.134130000000001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0.58091300000000068</v>
      </c>
      <c r="BB29">
        <f t="shared" si="0"/>
        <v>13.553217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0.61636700000000033</v>
      </c>
      <c r="BB30">
        <f t="shared" si="0"/>
        <v>14.380404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0.61636700000000033</v>
      </c>
      <c r="BB31">
        <f t="shared" si="0"/>
        <v>14.380404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0.61636700000000033</v>
      </c>
      <c r="BB32">
        <f t="shared" si="0"/>
        <v>14.380404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0.61636700000000033</v>
      </c>
      <c r="BB33">
        <f t="shared" si="0"/>
        <v>14.380404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0.61636700000000033</v>
      </c>
      <c r="BB34">
        <f t="shared" si="0"/>
        <v>14.380404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0.61636700000000033</v>
      </c>
      <c r="BB35">
        <f t="shared" si="0"/>
        <v>14.380404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14.632009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0.60137600000000013</v>
      </c>
      <c r="BB36">
        <f t="shared" si="0"/>
        <v>14.030633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0.61636700000000033</v>
      </c>
      <c r="BB37">
        <f t="shared" si="0"/>
        <v>14.380404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0.61636700000000033</v>
      </c>
      <c r="BB38">
        <f t="shared" si="0"/>
        <v>14.380404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0.61636700000000033</v>
      </c>
      <c r="BB39">
        <f t="shared" si="0"/>
        <v>14.380404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0.61636700000000033</v>
      </c>
      <c r="BB40">
        <f t="shared" si="0"/>
        <v>14.380404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0.61636700000000033</v>
      </c>
      <c r="BB41">
        <f t="shared" si="0"/>
        <v>14.380404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0.61636700000000033</v>
      </c>
      <c r="BB42">
        <f t="shared" si="0"/>
        <v>14.380404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14.833337999999999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0.60965000000000025</v>
      </c>
      <c r="BB43">
        <f t="shared" si="0"/>
        <v>14.223687999999999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0.61636700000000033</v>
      </c>
      <c r="BB44">
        <f t="shared" si="0"/>
        <v>14.380404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0.61636700000000033</v>
      </c>
      <c r="BB45">
        <f t="shared" si="0"/>
        <v>14.380404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0.61636700000000033</v>
      </c>
      <c r="BB46">
        <f t="shared" si="0"/>
        <v>14.380404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0.61636700000000033</v>
      </c>
      <c r="BB47">
        <f t="shared" si="0"/>
        <v>14.380404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0.61636700000000033</v>
      </c>
      <c r="BB48">
        <f t="shared" si="0"/>
        <v>14.380404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0.61636700000000033</v>
      </c>
      <c r="BB49">
        <f t="shared" si="0"/>
        <v>14.380404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13.662832999999999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0.56154199999999932</v>
      </c>
      <c r="BB50">
        <f t="shared" si="0"/>
        <v>13.101291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13.937177999999999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0.57281799999999983</v>
      </c>
      <c r="BB51">
        <f t="shared" si="0"/>
        <v>13.36436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0.61636700000000033</v>
      </c>
      <c r="BB52">
        <f t="shared" si="0"/>
        <v>14.380404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0.61636700000000033</v>
      </c>
      <c r="BB53">
        <f t="shared" si="0"/>
        <v>14.380404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14.996771000000001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0.61636700000000033</v>
      </c>
      <c r="BB54">
        <f t="shared" si="0"/>
        <v>14.380404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0.61636700000000033</v>
      </c>
      <c r="BB55">
        <f t="shared" si="0"/>
        <v>14.380404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0.61636700000000033</v>
      </c>
      <c r="BB56">
        <f t="shared" si="0"/>
        <v>14.380404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13.929705999999999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0.57251099999999866</v>
      </c>
      <c r="BB57">
        <f t="shared" si="0"/>
        <v>13.357195000000001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0.61636700000000033</v>
      </c>
      <c r="BB58">
        <f t="shared" si="0"/>
        <v>14.380404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14.996771000000001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0.61636700000000033</v>
      </c>
      <c r="BB59">
        <f t="shared" si="0"/>
        <v>14.380404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0.61636700000000033</v>
      </c>
      <c r="BB60">
        <f t="shared" si="0"/>
        <v>14.380404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0.61636700000000033</v>
      </c>
      <c r="BB61">
        <f t="shared" si="0"/>
        <v>14.380404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0.61636700000000033</v>
      </c>
      <c r="BB62">
        <f t="shared" si="0"/>
        <v>14.380404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0.61636700000000033</v>
      </c>
      <c r="BB63">
        <f t="shared" si="0"/>
        <v>14.380404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14.996771000000001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0.61636700000000033</v>
      </c>
      <c r="BB64">
        <f t="shared" si="0"/>
        <v>14.380404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0.61636700000000033</v>
      </c>
      <c r="BB65">
        <f t="shared" si="0"/>
        <v>14.380404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0.61636700000000033</v>
      </c>
      <c r="BB66">
        <f t="shared" si="0"/>
        <v>14.380404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0.61636700000000033</v>
      </c>
      <c r="BB67">
        <f t="shared" si="0"/>
        <v>14.380404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0.61636700000000033</v>
      </c>
      <c r="BB68">
        <f t="shared" ref="BB68:BB99" si="1">SUM(B68:AZ68)-BA68</f>
        <v>14.380404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0.61636700000000033</v>
      </c>
      <c r="BB69">
        <f t="shared" si="1"/>
        <v>14.380404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0.61636700000000033</v>
      </c>
      <c r="BB70">
        <f t="shared" si="1"/>
        <v>14.380404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0.61636700000000033</v>
      </c>
      <c r="BB71">
        <f t="shared" si="1"/>
        <v>14.380404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0.61636700000000033</v>
      </c>
      <c r="BB72">
        <f t="shared" si="1"/>
        <v>14.380404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0.61636700000000033</v>
      </c>
      <c r="BB73">
        <f t="shared" si="1"/>
        <v>14.380404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0.61636700000000033</v>
      </c>
      <c r="BB74">
        <f t="shared" si="1"/>
        <v>14.380404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0.61636700000000033</v>
      </c>
      <c r="BB75">
        <f t="shared" si="1"/>
        <v>14.380404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14.720931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0.60503000000000107</v>
      </c>
      <c r="BB76">
        <f t="shared" si="1"/>
        <v>14.115900999999999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0.61636700000000033</v>
      </c>
      <c r="BB77">
        <f t="shared" si="1"/>
        <v>14.380404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13.130474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0.53966199999999986</v>
      </c>
      <c r="BB78">
        <f t="shared" si="1"/>
        <v>12.590812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0.61636700000000033</v>
      </c>
      <c r="BB79">
        <f t="shared" si="1"/>
        <v>14.380404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0.61636700000000033</v>
      </c>
      <c r="BB80">
        <f t="shared" si="1"/>
        <v>14.380404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0.61636700000000033</v>
      </c>
      <c r="BB81">
        <f t="shared" si="1"/>
        <v>14.380404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0.61636700000000033</v>
      </c>
      <c r="BB82">
        <f t="shared" si="1"/>
        <v>14.380404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0.61636700000000033</v>
      </c>
      <c r="BB83">
        <f t="shared" si="1"/>
        <v>14.380404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0.61636700000000033</v>
      </c>
      <c r="BB84">
        <f t="shared" si="1"/>
        <v>14.380404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0.61636700000000033</v>
      </c>
      <c r="BB85">
        <f t="shared" si="1"/>
        <v>14.380404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0.61636700000000033</v>
      </c>
      <c r="BB86">
        <f t="shared" si="1"/>
        <v>14.380404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0.61636700000000033</v>
      </c>
      <c r="BB87">
        <f t="shared" si="1"/>
        <v>14.380404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0.61636700000000033</v>
      </c>
      <c r="BB88">
        <f t="shared" si="1"/>
        <v>14.380404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0.61636700000000033</v>
      </c>
      <c r="BB89">
        <f t="shared" si="1"/>
        <v>14.380404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0.61636700000000033</v>
      </c>
      <c r="BB90">
        <f t="shared" si="1"/>
        <v>14.380404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14.36204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0.59027999999999992</v>
      </c>
      <c r="BB91">
        <f t="shared" si="1"/>
        <v>13.77176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13.297537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0.5465289999999996</v>
      </c>
      <c r="BB92">
        <f t="shared" si="1"/>
        <v>12.751008000000001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0.61636700000000033</v>
      </c>
      <c r="BB93">
        <f t="shared" si="1"/>
        <v>14.380404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0.61636700000000033</v>
      </c>
      <c r="BB94">
        <f t="shared" si="1"/>
        <v>14.380404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0.61636700000000033</v>
      </c>
      <c r="BB95">
        <f t="shared" si="1"/>
        <v>14.380404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14.859385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0.61072099999999985</v>
      </c>
      <c r="BB96">
        <f t="shared" si="1"/>
        <v>14.248664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0.61636700000000033</v>
      </c>
      <c r="BB97">
        <f t="shared" si="1"/>
        <v>14.380404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14.418082999999999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0.59258299999999942</v>
      </c>
      <c r="BB98">
        <f t="shared" si="1"/>
        <v>13.8255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0.35284841900000025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1.4502064499999976E-2</v>
      </c>
      <c r="BB99">
        <f t="shared" si="1"/>
        <v>0.33834635450000028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281.47000000000003</v>
      </c>
      <c r="L3" s="198">
        <v>0</v>
      </c>
      <c r="M3" s="198">
        <v>61.15</v>
      </c>
      <c r="N3" s="198">
        <v>49.75</v>
      </c>
      <c r="O3" s="198">
        <v>33.56</v>
      </c>
      <c r="P3" s="198">
        <v>19.7</v>
      </c>
      <c r="Q3" s="198">
        <v>4.8</v>
      </c>
      <c r="R3" s="198">
        <v>8.7100000000000009</v>
      </c>
      <c r="S3" s="198">
        <v>6</v>
      </c>
      <c r="T3" s="198">
        <v>0</v>
      </c>
      <c r="U3" s="198">
        <v>49.62</v>
      </c>
      <c r="V3" s="198">
        <v>0</v>
      </c>
      <c r="W3" s="198">
        <v>0</v>
      </c>
      <c r="X3" s="198">
        <v>62.13</v>
      </c>
      <c r="Y3" s="198">
        <v>0</v>
      </c>
      <c r="Z3" s="198">
        <v>113.97</v>
      </c>
      <c r="AA3" s="198">
        <v>19.18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76.37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280</v>
      </c>
      <c r="L4" s="198">
        <v>0</v>
      </c>
      <c r="M4" s="198">
        <v>61.15</v>
      </c>
      <c r="N4" s="198">
        <v>49.75</v>
      </c>
      <c r="O4" s="198">
        <v>33.56</v>
      </c>
      <c r="P4" s="198">
        <v>19.7</v>
      </c>
      <c r="Q4" s="198">
        <v>4.8</v>
      </c>
      <c r="R4" s="198">
        <v>8.7100000000000009</v>
      </c>
      <c r="S4" s="198">
        <v>5.89</v>
      </c>
      <c r="T4" s="198">
        <v>0</v>
      </c>
      <c r="U4" s="198">
        <v>49.62</v>
      </c>
      <c r="V4" s="198">
        <v>0</v>
      </c>
      <c r="W4" s="198">
        <v>0</v>
      </c>
      <c r="X4" s="198">
        <v>62.13</v>
      </c>
      <c r="Y4" s="198">
        <v>0</v>
      </c>
      <c r="Z4" s="198">
        <v>78.63</v>
      </c>
      <c r="AA4" s="198">
        <v>19.18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76.37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280</v>
      </c>
      <c r="L5" s="198">
        <v>0</v>
      </c>
      <c r="M5" s="198">
        <v>61.15</v>
      </c>
      <c r="N5" s="198">
        <v>49.75</v>
      </c>
      <c r="O5" s="198">
        <v>33.56</v>
      </c>
      <c r="P5" s="198">
        <v>19.7</v>
      </c>
      <c r="Q5" s="198">
        <v>4.8</v>
      </c>
      <c r="R5" s="198">
        <v>8.7100000000000009</v>
      </c>
      <c r="S5" s="198">
        <v>5.89</v>
      </c>
      <c r="T5" s="198">
        <v>0</v>
      </c>
      <c r="U5" s="198">
        <v>49.62</v>
      </c>
      <c r="V5" s="198">
        <v>0</v>
      </c>
      <c r="W5" s="198">
        <v>0</v>
      </c>
      <c r="X5" s="198">
        <v>47.95</v>
      </c>
      <c r="Y5" s="198">
        <v>0</v>
      </c>
      <c r="Z5" s="198">
        <v>78.63</v>
      </c>
      <c r="AA5" s="198">
        <v>19.18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76.37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280</v>
      </c>
      <c r="L6" s="198">
        <v>0</v>
      </c>
      <c r="M6" s="198">
        <v>61.15</v>
      </c>
      <c r="N6" s="198">
        <v>49.75</v>
      </c>
      <c r="O6" s="198">
        <v>33.56</v>
      </c>
      <c r="P6" s="198">
        <v>19.7</v>
      </c>
      <c r="Q6" s="198">
        <v>4.8</v>
      </c>
      <c r="R6" s="198">
        <v>8.7100000000000009</v>
      </c>
      <c r="S6" s="198">
        <v>5.89</v>
      </c>
      <c r="T6" s="198">
        <v>0</v>
      </c>
      <c r="U6" s="198">
        <v>49.62</v>
      </c>
      <c r="V6" s="198">
        <v>0</v>
      </c>
      <c r="W6" s="198">
        <v>0</v>
      </c>
      <c r="X6" s="198">
        <v>14.62</v>
      </c>
      <c r="Y6" s="198">
        <v>0</v>
      </c>
      <c r="Z6" s="198">
        <v>78.63</v>
      </c>
      <c r="AA6" s="198">
        <v>19.18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76.37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280</v>
      </c>
      <c r="L7" s="198">
        <v>0</v>
      </c>
      <c r="M7" s="198">
        <v>50.82</v>
      </c>
      <c r="N7" s="198">
        <v>49.75</v>
      </c>
      <c r="O7" s="198">
        <v>33.56</v>
      </c>
      <c r="P7" s="198">
        <v>6.71</v>
      </c>
      <c r="Q7" s="198">
        <v>4.8</v>
      </c>
      <c r="R7" s="198">
        <v>4.79</v>
      </c>
      <c r="S7" s="198">
        <v>5.89</v>
      </c>
      <c r="T7" s="198">
        <v>0</v>
      </c>
      <c r="U7" s="198">
        <v>49.62</v>
      </c>
      <c r="V7" s="198">
        <v>0</v>
      </c>
      <c r="W7" s="198">
        <v>0</v>
      </c>
      <c r="X7" s="198">
        <v>14.38</v>
      </c>
      <c r="Y7" s="198">
        <v>0</v>
      </c>
      <c r="Z7" s="198">
        <v>78.63</v>
      </c>
      <c r="AA7" s="198">
        <v>19.18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76.37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280</v>
      </c>
      <c r="L8" s="198">
        <v>0</v>
      </c>
      <c r="M8" s="198">
        <v>53.69</v>
      </c>
      <c r="N8" s="198">
        <v>49.75</v>
      </c>
      <c r="O8" s="198">
        <v>33.56</v>
      </c>
      <c r="P8" s="198">
        <v>6.71</v>
      </c>
      <c r="Q8" s="198">
        <v>4.8</v>
      </c>
      <c r="R8" s="198">
        <v>4.79</v>
      </c>
      <c r="S8" s="198">
        <v>5.89</v>
      </c>
      <c r="T8" s="198">
        <v>0</v>
      </c>
      <c r="U8" s="198">
        <v>49.62</v>
      </c>
      <c r="V8" s="198">
        <v>0</v>
      </c>
      <c r="W8" s="198">
        <v>0</v>
      </c>
      <c r="X8" s="198">
        <v>14.38</v>
      </c>
      <c r="Y8" s="198">
        <v>0</v>
      </c>
      <c r="Z8" s="198">
        <v>78.63</v>
      </c>
      <c r="AA8" s="198">
        <v>19.18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76.37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280</v>
      </c>
      <c r="L9" s="198">
        <v>0</v>
      </c>
      <c r="M9" s="198">
        <v>27.8</v>
      </c>
      <c r="N9" s="198">
        <v>49.75</v>
      </c>
      <c r="O9" s="198">
        <v>33.56</v>
      </c>
      <c r="P9" s="198">
        <v>6.71</v>
      </c>
      <c r="Q9" s="198">
        <v>4.8</v>
      </c>
      <c r="R9" s="198">
        <v>4.79</v>
      </c>
      <c r="S9" s="198">
        <v>5.89</v>
      </c>
      <c r="T9" s="198">
        <v>0</v>
      </c>
      <c r="U9" s="198">
        <v>49.62</v>
      </c>
      <c r="V9" s="198">
        <v>0</v>
      </c>
      <c r="W9" s="198">
        <v>0</v>
      </c>
      <c r="X9" s="198">
        <v>14.38</v>
      </c>
      <c r="Y9" s="198">
        <v>0</v>
      </c>
      <c r="Z9" s="198">
        <v>78.63</v>
      </c>
      <c r="AA9" s="198">
        <v>19.18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76.37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280</v>
      </c>
      <c r="L10" s="198">
        <v>0</v>
      </c>
      <c r="M10" s="198">
        <v>14.38</v>
      </c>
      <c r="N10" s="198">
        <v>43.15</v>
      </c>
      <c r="O10" s="198">
        <v>33.56</v>
      </c>
      <c r="P10" s="198">
        <v>6.71</v>
      </c>
      <c r="Q10" s="198">
        <v>4.8</v>
      </c>
      <c r="R10" s="198">
        <v>7.67</v>
      </c>
      <c r="S10" s="198">
        <v>6</v>
      </c>
      <c r="T10" s="198">
        <v>0</v>
      </c>
      <c r="U10" s="198">
        <v>49.62</v>
      </c>
      <c r="V10" s="198">
        <v>0</v>
      </c>
      <c r="W10" s="198">
        <v>0</v>
      </c>
      <c r="X10" s="198">
        <v>14.38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76.37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280</v>
      </c>
      <c r="L11" s="198">
        <v>0</v>
      </c>
      <c r="M11" s="198">
        <v>14.38</v>
      </c>
      <c r="N11" s="198">
        <v>34.520000000000003</v>
      </c>
      <c r="O11" s="198">
        <v>33.56</v>
      </c>
      <c r="P11" s="198">
        <v>6.71</v>
      </c>
      <c r="Q11" s="198">
        <v>4.8</v>
      </c>
      <c r="R11" s="198">
        <v>4.79</v>
      </c>
      <c r="S11" s="198">
        <v>6</v>
      </c>
      <c r="T11" s="198">
        <v>0</v>
      </c>
      <c r="U11" s="198">
        <v>49.62</v>
      </c>
      <c r="V11" s="198">
        <v>0</v>
      </c>
      <c r="W11" s="198">
        <v>0</v>
      </c>
      <c r="X11" s="198">
        <v>14.38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76.37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280</v>
      </c>
      <c r="L12" s="198">
        <v>0</v>
      </c>
      <c r="M12" s="198">
        <v>14.38</v>
      </c>
      <c r="N12" s="198">
        <v>33.56</v>
      </c>
      <c r="O12" s="198">
        <v>33.56</v>
      </c>
      <c r="P12" s="198">
        <v>6.71</v>
      </c>
      <c r="Q12" s="198">
        <v>4.8</v>
      </c>
      <c r="R12" s="198">
        <v>6.71</v>
      </c>
      <c r="S12" s="198">
        <v>6</v>
      </c>
      <c r="T12" s="198">
        <v>0</v>
      </c>
      <c r="U12" s="198">
        <v>49.62</v>
      </c>
      <c r="V12" s="198">
        <v>0</v>
      </c>
      <c r="W12" s="198">
        <v>0</v>
      </c>
      <c r="X12" s="198">
        <v>14.38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76.37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280</v>
      </c>
      <c r="L13" s="198">
        <v>0</v>
      </c>
      <c r="M13" s="198">
        <v>14.38</v>
      </c>
      <c r="N13" s="198">
        <v>25.89</v>
      </c>
      <c r="O13" s="198">
        <v>33.56</v>
      </c>
      <c r="P13" s="198">
        <v>6.71</v>
      </c>
      <c r="Q13" s="198">
        <v>4.8</v>
      </c>
      <c r="R13" s="198">
        <v>4.79</v>
      </c>
      <c r="S13" s="198">
        <v>5.78</v>
      </c>
      <c r="T13" s="198">
        <v>0</v>
      </c>
      <c r="U13" s="198">
        <v>49.62</v>
      </c>
      <c r="V13" s="198">
        <v>0</v>
      </c>
      <c r="W13" s="198">
        <v>0</v>
      </c>
      <c r="X13" s="198">
        <v>14.38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76.37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280</v>
      </c>
      <c r="L14" s="198">
        <v>0</v>
      </c>
      <c r="M14" s="198">
        <v>14.38</v>
      </c>
      <c r="N14" s="198">
        <v>19.18</v>
      </c>
      <c r="O14" s="198">
        <v>33.56</v>
      </c>
      <c r="P14" s="198">
        <v>6.71</v>
      </c>
      <c r="Q14" s="198">
        <v>4.8</v>
      </c>
      <c r="R14" s="198">
        <v>4.79</v>
      </c>
      <c r="S14" s="198">
        <v>5.78</v>
      </c>
      <c r="T14" s="198">
        <v>0</v>
      </c>
      <c r="U14" s="198">
        <v>49.62</v>
      </c>
      <c r="V14" s="198">
        <v>0</v>
      </c>
      <c r="W14" s="198">
        <v>0</v>
      </c>
      <c r="X14" s="198">
        <v>14.38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76.37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280</v>
      </c>
      <c r="L15" s="198">
        <v>0</v>
      </c>
      <c r="M15" s="198">
        <v>14.38</v>
      </c>
      <c r="N15" s="198">
        <v>22.05</v>
      </c>
      <c r="O15" s="198">
        <v>33.56</v>
      </c>
      <c r="P15" s="198">
        <v>6.71</v>
      </c>
      <c r="Q15" s="198">
        <v>4.8</v>
      </c>
      <c r="R15" s="198">
        <v>4.79</v>
      </c>
      <c r="S15" s="198">
        <v>5.78</v>
      </c>
      <c r="T15" s="198">
        <v>0</v>
      </c>
      <c r="U15" s="198">
        <v>49.62</v>
      </c>
      <c r="V15" s="198">
        <v>0</v>
      </c>
      <c r="W15" s="198">
        <v>0</v>
      </c>
      <c r="X15" s="198">
        <v>14.38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76.37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280</v>
      </c>
      <c r="L16" s="198">
        <v>0</v>
      </c>
      <c r="M16" s="198">
        <v>14.38</v>
      </c>
      <c r="N16" s="198">
        <v>21.1</v>
      </c>
      <c r="O16" s="198">
        <v>33.56</v>
      </c>
      <c r="P16" s="198">
        <v>6.71</v>
      </c>
      <c r="Q16" s="198">
        <v>4.8</v>
      </c>
      <c r="R16" s="198">
        <v>4.79</v>
      </c>
      <c r="S16" s="198">
        <v>5.78</v>
      </c>
      <c r="T16" s="198">
        <v>0</v>
      </c>
      <c r="U16" s="198">
        <v>49.62</v>
      </c>
      <c r="V16" s="198">
        <v>0</v>
      </c>
      <c r="W16" s="198">
        <v>0</v>
      </c>
      <c r="X16" s="198">
        <v>14.38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76.37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280</v>
      </c>
      <c r="L17" s="198">
        <v>0</v>
      </c>
      <c r="M17" s="198">
        <v>13.99</v>
      </c>
      <c r="N17" s="198">
        <v>10.55</v>
      </c>
      <c r="O17" s="198">
        <v>33.56</v>
      </c>
      <c r="P17" s="198">
        <v>6.46</v>
      </c>
      <c r="Q17" s="198">
        <v>4.8</v>
      </c>
      <c r="R17" s="198">
        <v>4.79</v>
      </c>
      <c r="S17" s="198">
        <v>5.78</v>
      </c>
      <c r="T17" s="198">
        <v>0</v>
      </c>
      <c r="U17" s="198">
        <v>49.62</v>
      </c>
      <c r="V17" s="198">
        <v>0</v>
      </c>
      <c r="W17" s="198">
        <v>0</v>
      </c>
      <c r="X17" s="198">
        <v>14.38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76.37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280</v>
      </c>
      <c r="L18" s="198">
        <v>0</v>
      </c>
      <c r="M18" s="198">
        <v>13.99</v>
      </c>
      <c r="N18" s="198">
        <v>14.38</v>
      </c>
      <c r="O18" s="198">
        <v>33.56</v>
      </c>
      <c r="P18" s="198">
        <v>6.46</v>
      </c>
      <c r="Q18" s="198">
        <v>4.8</v>
      </c>
      <c r="R18" s="198">
        <v>4.79</v>
      </c>
      <c r="S18" s="198">
        <v>5.78</v>
      </c>
      <c r="T18" s="198">
        <v>0</v>
      </c>
      <c r="U18" s="198">
        <v>49.62</v>
      </c>
      <c r="V18" s="198">
        <v>0</v>
      </c>
      <c r="W18" s="198">
        <v>0</v>
      </c>
      <c r="X18" s="198">
        <v>14.38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14.21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76.37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280</v>
      </c>
      <c r="L19" s="198">
        <v>0</v>
      </c>
      <c r="M19" s="198">
        <v>28.76</v>
      </c>
      <c r="N19" s="198">
        <v>49.75</v>
      </c>
      <c r="O19" s="198">
        <v>33.56</v>
      </c>
      <c r="P19" s="198">
        <v>6.43</v>
      </c>
      <c r="Q19" s="198">
        <v>4.8</v>
      </c>
      <c r="R19" s="198">
        <v>4.8</v>
      </c>
      <c r="S19" s="198">
        <v>5.78</v>
      </c>
      <c r="T19" s="198">
        <v>0</v>
      </c>
      <c r="U19" s="198">
        <v>49.62</v>
      </c>
      <c r="V19" s="198">
        <v>0</v>
      </c>
      <c r="W19" s="198">
        <v>0</v>
      </c>
      <c r="X19" s="198">
        <v>14.38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280</v>
      </c>
      <c r="L20" s="198">
        <v>0</v>
      </c>
      <c r="M20" s="198">
        <v>28.76</v>
      </c>
      <c r="N20" s="198">
        <v>49.75</v>
      </c>
      <c r="O20" s="198">
        <v>33.56</v>
      </c>
      <c r="P20" s="198">
        <v>6.43</v>
      </c>
      <c r="Q20" s="198">
        <v>4.8</v>
      </c>
      <c r="R20" s="198">
        <v>7.67</v>
      </c>
      <c r="S20" s="198">
        <v>6</v>
      </c>
      <c r="T20" s="198">
        <v>0</v>
      </c>
      <c r="U20" s="198">
        <v>49.62</v>
      </c>
      <c r="V20" s="198">
        <v>0</v>
      </c>
      <c r="W20" s="198">
        <v>0</v>
      </c>
      <c r="X20" s="198">
        <v>14.38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280</v>
      </c>
      <c r="L21" s="198">
        <v>0</v>
      </c>
      <c r="M21" s="198">
        <v>61.15</v>
      </c>
      <c r="N21" s="198">
        <v>49.75</v>
      </c>
      <c r="O21" s="198">
        <v>33.56</v>
      </c>
      <c r="P21" s="198">
        <v>6.43</v>
      </c>
      <c r="Q21" s="198">
        <v>4.8</v>
      </c>
      <c r="R21" s="198">
        <v>4.8</v>
      </c>
      <c r="S21" s="198">
        <v>5.78</v>
      </c>
      <c r="T21" s="198">
        <v>0</v>
      </c>
      <c r="U21" s="198">
        <v>49.62</v>
      </c>
      <c r="V21" s="198">
        <v>0</v>
      </c>
      <c r="W21" s="198">
        <v>0</v>
      </c>
      <c r="X21" s="198">
        <v>19.18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280</v>
      </c>
      <c r="L22" s="198">
        <v>0</v>
      </c>
      <c r="M22" s="198">
        <v>61.15</v>
      </c>
      <c r="N22" s="198">
        <v>49.75</v>
      </c>
      <c r="O22" s="198">
        <v>35.130000000000003</v>
      </c>
      <c r="P22" s="198">
        <v>19.7</v>
      </c>
      <c r="Q22" s="198">
        <v>4.8</v>
      </c>
      <c r="R22" s="198">
        <v>4.8</v>
      </c>
      <c r="S22" s="198">
        <v>5.78</v>
      </c>
      <c r="T22" s="198">
        <v>0</v>
      </c>
      <c r="U22" s="198">
        <v>49.62</v>
      </c>
      <c r="V22" s="198">
        <v>0</v>
      </c>
      <c r="W22" s="198">
        <v>0</v>
      </c>
      <c r="X22" s="198">
        <v>19.18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280</v>
      </c>
      <c r="L23" s="198">
        <v>0</v>
      </c>
      <c r="M23" s="198">
        <v>61.15</v>
      </c>
      <c r="N23" s="198">
        <v>49.75</v>
      </c>
      <c r="O23" s="198">
        <v>35.130000000000003</v>
      </c>
      <c r="P23" s="198">
        <v>19.7</v>
      </c>
      <c r="Q23" s="198">
        <v>4.8</v>
      </c>
      <c r="R23" s="198">
        <v>4.8</v>
      </c>
      <c r="S23" s="198">
        <v>5.78</v>
      </c>
      <c r="T23" s="198">
        <v>0</v>
      </c>
      <c r="U23" s="198">
        <v>49.62</v>
      </c>
      <c r="V23" s="198">
        <v>0</v>
      </c>
      <c r="W23" s="198">
        <v>0</v>
      </c>
      <c r="X23" s="198">
        <v>19.18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280</v>
      </c>
      <c r="L24" s="198">
        <v>0</v>
      </c>
      <c r="M24" s="198">
        <v>61.15</v>
      </c>
      <c r="N24" s="198">
        <v>49.75</v>
      </c>
      <c r="O24" s="198">
        <v>35.130000000000003</v>
      </c>
      <c r="P24" s="198">
        <v>19.7</v>
      </c>
      <c r="Q24" s="198">
        <v>4.8</v>
      </c>
      <c r="R24" s="198">
        <v>7.67</v>
      </c>
      <c r="S24" s="198">
        <v>6</v>
      </c>
      <c r="T24" s="198">
        <v>0</v>
      </c>
      <c r="U24" s="198">
        <v>49.62</v>
      </c>
      <c r="V24" s="198">
        <v>0</v>
      </c>
      <c r="W24" s="198">
        <v>0</v>
      </c>
      <c r="X24" s="198">
        <v>62.13</v>
      </c>
      <c r="Y24" s="198">
        <v>0</v>
      </c>
      <c r="Z24" s="198">
        <v>87.26</v>
      </c>
      <c r="AA24" s="198">
        <v>19.18</v>
      </c>
      <c r="AB24" s="198">
        <v>0</v>
      </c>
      <c r="AC24" s="198">
        <v>13.99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280</v>
      </c>
      <c r="L25" s="198">
        <v>0</v>
      </c>
      <c r="M25" s="198">
        <v>61.15</v>
      </c>
      <c r="N25" s="198">
        <v>49.75</v>
      </c>
      <c r="O25" s="198">
        <v>35.130000000000003</v>
      </c>
      <c r="P25" s="198">
        <v>19.7</v>
      </c>
      <c r="Q25" s="198">
        <v>4.8</v>
      </c>
      <c r="R25" s="198">
        <v>8.09</v>
      </c>
      <c r="S25" s="198">
        <v>5.8</v>
      </c>
      <c r="T25" s="198">
        <v>0</v>
      </c>
      <c r="U25" s="198">
        <v>49.62</v>
      </c>
      <c r="V25" s="198">
        <v>0</v>
      </c>
      <c r="W25" s="198">
        <v>0</v>
      </c>
      <c r="X25" s="198">
        <v>62.13</v>
      </c>
      <c r="Y25" s="198">
        <v>0</v>
      </c>
      <c r="Z25" s="198">
        <v>96.85</v>
      </c>
      <c r="AA25" s="198">
        <v>19.18</v>
      </c>
      <c r="AB25" s="198">
        <v>0</v>
      </c>
      <c r="AC25" s="198">
        <v>13.99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73.7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276.73</v>
      </c>
      <c r="L26" s="198">
        <v>0</v>
      </c>
      <c r="M26" s="198">
        <v>61.15</v>
      </c>
      <c r="N26" s="198">
        <v>49.75</v>
      </c>
      <c r="O26" s="198">
        <v>35.130000000000003</v>
      </c>
      <c r="P26" s="198">
        <v>19.7</v>
      </c>
      <c r="Q26" s="198">
        <v>4.8</v>
      </c>
      <c r="R26" s="198">
        <v>4.91</v>
      </c>
      <c r="S26" s="198">
        <v>4.92</v>
      </c>
      <c r="T26" s="198">
        <v>0</v>
      </c>
      <c r="U26" s="198">
        <v>49.62</v>
      </c>
      <c r="V26" s="198">
        <v>0</v>
      </c>
      <c r="W26" s="198">
        <v>0</v>
      </c>
      <c r="X26" s="198">
        <v>62.13</v>
      </c>
      <c r="Y26" s="198">
        <v>0</v>
      </c>
      <c r="Z26" s="198">
        <v>109.39</v>
      </c>
      <c r="AA26" s="198">
        <v>24.93</v>
      </c>
      <c r="AB26" s="198">
        <v>0</v>
      </c>
      <c r="AC26" s="198">
        <v>13.99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93.39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381.49</v>
      </c>
      <c r="L27" s="198">
        <v>9.59</v>
      </c>
      <c r="M27" s="198">
        <v>61.15</v>
      </c>
      <c r="N27" s="198">
        <v>49.75</v>
      </c>
      <c r="O27" s="198">
        <v>35.130000000000003</v>
      </c>
      <c r="P27" s="198">
        <v>19.7</v>
      </c>
      <c r="Q27" s="198">
        <v>9.18</v>
      </c>
      <c r="R27" s="198">
        <v>17.86</v>
      </c>
      <c r="S27" s="198">
        <v>11.12</v>
      </c>
      <c r="T27" s="198">
        <v>0</v>
      </c>
      <c r="U27" s="198">
        <v>49.62</v>
      </c>
      <c r="V27" s="198">
        <v>0</v>
      </c>
      <c r="W27" s="198">
        <v>0</v>
      </c>
      <c r="X27" s="198">
        <v>62.13</v>
      </c>
      <c r="Y27" s="198">
        <v>0</v>
      </c>
      <c r="Z27" s="198">
        <v>113.97</v>
      </c>
      <c r="AA27" s="198">
        <v>37.99</v>
      </c>
      <c r="AB27" s="198">
        <v>0</v>
      </c>
      <c r="AC27" s="198">
        <v>13.99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23.19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464.11</v>
      </c>
      <c r="L28" s="198">
        <v>9.59</v>
      </c>
      <c r="M28" s="198">
        <v>61.15</v>
      </c>
      <c r="N28" s="198">
        <v>49.75</v>
      </c>
      <c r="O28" s="198">
        <v>35.130000000000003</v>
      </c>
      <c r="P28" s="198">
        <v>19.7</v>
      </c>
      <c r="Q28" s="198">
        <v>9.18</v>
      </c>
      <c r="R28" s="198">
        <v>17.86</v>
      </c>
      <c r="S28" s="198">
        <v>11.12</v>
      </c>
      <c r="T28" s="198">
        <v>0</v>
      </c>
      <c r="U28" s="198">
        <v>49.62</v>
      </c>
      <c r="V28" s="198">
        <v>0</v>
      </c>
      <c r="W28" s="198">
        <v>0</v>
      </c>
      <c r="X28" s="198">
        <v>62.13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13.99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466.03</v>
      </c>
      <c r="L29" s="198">
        <v>9.59</v>
      </c>
      <c r="M29" s="198">
        <v>61.15</v>
      </c>
      <c r="N29" s="198">
        <v>49.75</v>
      </c>
      <c r="O29" s="198">
        <v>35.130000000000003</v>
      </c>
      <c r="P29" s="198">
        <v>19.7</v>
      </c>
      <c r="Q29" s="198">
        <v>9.18</v>
      </c>
      <c r="R29" s="198">
        <v>17.86</v>
      </c>
      <c r="S29" s="198">
        <v>11.12</v>
      </c>
      <c r="T29" s="198">
        <v>0</v>
      </c>
      <c r="U29" s="198">
        <v>49.62</v>
      </c>
      <c r="V29" s="198">
        <v>0</v>
      </c>
      <c r="W29" s="198">
        <v>0</v>
      </c>
      <c r="X29" s="198">
        <v>62.13</v>
      </c>
      <c r="Y29" s="198">
        <v>0</v>
      </c>
      <c r="Z29" s="198">
        <v>113.97</v>
      </c>
      <c r="AA29" s="198">
        <v>37.99</v>
      </c>
      <c r="AB29" s="198">
        <v>0</v>
      </c>
      <c r="AC29" s="198">
        <v>13.99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466.03</v>
      </c>
      <c r="L30" s="198">
        <v>9.59</v>
      </c>
      <c r="M30" s="198">
        <v>61.15</v>
      </c>
      <c r="N30" s="198">
        <v>49.75</v>
      </c>
      <c r="O30" s="198">
        <v>35.130000000000003</v>
      </c>
      <c r="P30" s="198">
        <v>19.7</v>
      </c>
      <c r="Q30" s="198">
        <v>9.18</v>
      </c>
      <c r="R30" s="198">
        <v>17.86</v>
      </c>
      <c r="S30" s="198">
        <v>11.12</v>
      </c>
      <c r="T30" s="198">
        <v>0</v>
      </c>
      <c r="U30" s="198">
        <v>49.62</v>
      </c>
      <c r="V30" s="198">
        <v>0</v>
      </c>
      <c r="W30" s="198">
        <v>0</v>
      </c>
      <c r="X30" s="198">
        <v>62.13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13.99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3.17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465.07</v>
      </c>
      <c r="L31" s="198">
        <v>9.59</v>
      </c>
      <c r="M31" s="198">
        <v>61.15</v>
      </c>
      <c r="N31" s="198">
        <v>49.75</v>
      </c>
      <c r="O31" s="198">
        <v>35.130000000000003</v>
      </c>
      <c r="P31" s="198">
        <v>19.7</v>
      </c>
      <c r="Q31" s="198">
        <v>9.18</v>
      </c>
      <c r="R31" s="198">
        <v>17.86</v>
      </c>
      <c r="S31" s="198">
        <v>11.12</v>
      </c>
      <c r="T31" s="198">
        <v>0</v>
      </c>
      <c r="U31" s="198">
        <v>49.62</v>
      </c>
      <c r="V31" s="198">
        <v>0</v>
      </c>
      <c r="W31" s="198">
        <v>0</v>
      </c>
      <c r="X31" s="198">
        <v>62.13</v>
      </c>
      <c r="Y31" s="198">
        <v>0</v>
      </c>
      <c r="Z31" s="198">
        <v>113.97</v>
      </c>
      <c r="AA31" s="198">
        <v>37.99</v>
      </c>
      <c r="AB31" s="198">
        <v>0</v>
      </c>
      <c r="AC31" s="198">
        <v>13.99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9.92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466.03</v>
      </c>
      <c r="L32" s="198">
        <v>9.59</v>
      </c>
      <c r="M32" s="198">
        <v>61.15</v>
      </c>
      <c r="N32" s="198">
        <v>49.75</v>
      </c>
      <c r="O32" s="198">
        <v>35.130000000000003</v>
      </c>
      <c r="P32" s="198">
        <v>19.7</v>
      </c>
      <c r="Q32" s="198">
        <v>9.18</v>
      </c>
      <c r="R32" s="198">
        <v>17.86</v>
      </c>
      <c r="S32" s="198">
        <v>11.12</v>
      </c>
      <c r="T32" s="198">
        <v>0</v>
      </c>
      <c r="U32" s="198">
        <v>49.62</v>
      </c>
      <c r="V32" s="198">
        <v>0</v>
      </c>
      <c r="W32" s="198">
        <v>0</v>
      </c>
      <c r="X32" s="198">
        <v>62.13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13.99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19.059999999999999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490.96</v>
      </c>
      <c r="L33" s="198">
        <v>9.59</v>
      </c>
      <c r="M33" s="198">
        <v>61.15</v>
      </c>
      <c r="N33" s="198">
        <v>49.75</v>
      </c>
      <c r="O33" s="198">
        <v>35.130000000000003</v>
      </c>
      <c r="P33" s="198">
        <v>19.7</v>
      </c>
      <c r="Q33" s="198">
        <v>9.18</v>
      </c>
      <c r="R33" s="198">
        <v>17.86</v>
      </c>
      <c r="S33" s="198">
        <v>11.12</v>
      </c>
      <c r="T33" s="198">
        <v>0</v>
      </c>
      <c r="U33" s="198">
        <v>49.62</v>
      </c>
      <c r="V33" s="198">
        <v>0</v>
      </c>
      <c r="W33" s="198">
        <v>0</v>
      </c>
      <c r="X33" s="198">
        <v>62.13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13.99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23.19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34.340000000000003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490.96</v>
      </c>
      <c r="L34" s="198">
        <v>9.59</v>
      </c>
      <c r="M34" s="198">
        <v>61.15</v>
      </c>
      <c r="N34" s="198">
        <v>49.75</v>
      </c>
      <c r="O34" s="198">
        <v>35.130000000000003</v>
      </c>
      <c r="P34" s="198">
        <v>19.7</v>
      </c>
      <c r="Q34" s="198">
        <v>9.18</v>
      </c>
      <c r="R34" s="198">
        <v>17.86</v>
      </c>
      <c r="S34" s="198">
        <v>11.12</v>
      </c>
      <c r="T34" s="198">
        <v>0</v>
      </c>
      <c r="U34" s="198">
        <v>49.62</v>
      </c>
      <c r="V34" s="198">
        <v>0</v>
      </c>
      <c r="W34" s="198">
        <v>0</v>
      </c>
      <c r="X34" s="198">
        <v>62.13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13.99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490.96</v>
      </c>
      <c r="L35" s="198">
        <v>9.59</v>
      </c>
      <c r="M35" s="198">
        <v>61.15</v>
      </c>
      <c r="N35" s="198">
        <v>49.75</v>
      </c>
      <c r="O35" s="198">
        <v>35.130000000000003</v>
      </c>
      <c r="P35" s="198">
        <v>19.7</v>
      </c>
      <c r="Q35" s="198">
        <v>9.18</v>
      </c>
      <c r="R35" s="198">
        <v>17.86</v>
      </c>
      <c r="S35" s="198">
        <v>11.12</v>
      </c>
      <c r="T35" s="198">
        <v>0</v>
      </c>
      <c r="U35" s="198">
        <v>49.62</v>
      </c>
      <c r="V35" s="198">
        <v>0</v>
      </c>
      <c r="W35" s="198">
        <v>0</v>
      </c>
      <c r="X35" s="198">
        <v>62.13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13.99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490.96</v>
      </c>
      <c r="L36" s="198">
        <v>9.59</v>
      </c>
      <c r="M36" s="198">
        <v>61.15</v>
      </c>
      <c r="N36" s="198">
        <v>49.75</v>
      </c>
      <c r="O36" s="198">
        <v>35.130000000000003</v>
      </c>
      <c r="P36" s="198">
        <v>19.7</v>
      </c>
      <c r="Q36" s="198">
        <v>9.18</v>
      </c>
      <c r="R36" s="198">
        <v>17.86</v>
      </c>
      <c r="S36" s="198">
        <v>11.12</v>
      </c>
      <c r="T36" s="198">
        <v>0</v>
      </c>
      <c r="U36" s="198">
        <v>49.62</v>
      </c>
      <c r="V36" s="198">
        <v>0</v>
      </c>
      <c r="W36" s="198">
        <v>0</v>
      </c>
      <c r="X36" s="198">
        <v>62.13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13.99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490.96</v>
      </c>
      <c r="L37" s="198">
        <v>9.59</v>
      </c>
      <c r="M37" s="198">
        <v>61.15</v>
      </c>
      <c r="N37" s="198">
        <v>49.75</v>
      </c>
      <c r="O37" s="198">
        <v>35.130000000000003</v>
      </c>
      <c r="P37" s="198">
        <v>19.7</v>
      </c>
      <c r="Q37" s="198">
        <v>9.18</v>
      </c>
      <c r="R37" s="198">
        <v>17.86</v>
      </c>
      <c r="S37" s="198">
        <v>11.12</v>
      </c>
      <c r="T37" s="198">
        <v>0</v>
      </c>
      <c r="U37" s="198">
        <v>49.62</v>
      </c>
      <c r="V37" s="198">
        <v>0</v>
      </c>
      <c r="W37" s="198">
        <v>0</v>
      </c>
      <c r="X37" s="198">
        <v>62.13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13.99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490.96</v>
      </c>
      <c r="L38" s="198">
        <v>9.59</v>
      </c>
      <c r="M38" s="198">
        <v>61.15</v>
      </c>
      <c r="N38" s="198">
        <v>49.75</v>
      </c>
      <c r="O38" s="198">
        <v>35.130000000000003</v>
      </c>
      <c r="P38" s="198">
        <v>19.7</v>
      </c>
      <c r="Q38" s="198">
        <v>9.18</v>
      </c>
      <c r="R38" s="198">
        <v>17.86</v>
      </c>
      <c r="S38" s="198">
        <v>11.12</v>
      </c>
      <c r="T38" s="198">
        <v>0</v>
      </c>
      <c r="U38" s="198">
        <v>49.62</v>
      </c>
      <c r="V38" s="198">
        <v>0</v>
      </c>
      <c r="W38" s="198">
        <v>0</v>
      </c>
      <c r="X38" s="198">
        <v>62.13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13.99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490.96</v>
      </c>
      <c r="L39" s="198">
        <v>9.59</v>
      </c>
      <c r="M39" s="198">
        <v>61.15</v>
      </c>
      <c r="N39" s="198">
        <v>49.75</v>
      </c>
      <c r="O39" s="198">
        <v>35.130000000000003</v>
      </c>
      <c r="P39" s="198">
        <v>19.7</v>
      </c>
      <c r="Q39" s="198">
        <v>9.18</v>
      </c>
      <c r="R39" s="198">
        <v>17.86</v>
      </c>
      <c r="S39" s="198">
        <v>11.12</v>
      </c>
      <c r="T39" s="198">
        <v>0</v>
      </c>
      <c r="U39" s="198">
        <v>49.62</v>
      </c>
      <c r="V39" s="198">
        <v>0</v>
      </c>
      <c r="W39" s="198">
        <v>0</v>
      </c>
      <c r="X39" s="198">
        <v>62.13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13.99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23.19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490.96</v>
      </c>
      <c r="L40" s="198">
        <v>9.59</v>
      </c>
      <c r="M40" s="198">
        <v>61.15</v>
      </c>
      <c r="N40" s="198">
        <v>49.75</v>
      </c>
      <c r="O40" s="198">
        <v>35.130000000000003</v>
      </c>
      <c r="P40" s="198">
        <v>19.7</v>
      </c>
      <c r="Q40" s="198">
        <v>9.18</v>
      </c>
      <c r="R40" s="198">
        <v>17.86</v>
      </c>
      <c r="S40" s="198">
        <v>11.12</v>
      </c>
      <c r="T40" s="198">
        <v>0</v>
      </c>
      <c r="U40" s="198">
        <v>49.62</v>
      </c>
      <c r="V40" s="198">
        <v>0</v>
      </c>
      <c r="W40" s="198">
        <v>0</v>
      </c>
      <c r="X40" s="198">
        <v>62.13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13.99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24.05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490.96</v>
      </c>
      <c r="L41" s="198">
        <v>9.59</v>
      </c>
      <c r="M41" s="198">
        <v>61.15</v>
      </c>
      <c r="N41" s="198">
        <v>49.75</v>
      </c>
      <c r="O41" s="198">
        <v>35.130000000000003</v>
      </c>
      <c r="P41" s="198">
        <v>19.7</v>
      </c>
      <c r="Q41" s="198">
        <v>9.18</v>
      </c>
      <c r="R41" s="198">
        <v>17.86</v>
      </c>
      <c r="S41" s="198">
        <v>11.12</v>
      </c>
      <c r="T41" s="198">
        <v>0</v>
      </c>
      <c r="U41" s="198">
        <v>49.62</v>
      </c>
      <c r="V41" s="198">
        <v>0</v>
      </c>
      <c r="W41" s="198">
        <v>0</v>
      </c>
      <c r="X41" s="198">
        <v>62.13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13.99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490.96</v>
      </c>
      <c r="L42" s="198">
        <v>9.59</v>
      </c>
      <c r="M42" s="198">
        <v>61.15</v>
      </c>
      <c r="N42" s="198">
        <v>49.75</v>
      </c>
      <c r="O42" s="198">
        <v>35.130000000000003</v>
      </c>
      <c r="P42" s="198">
        <v>19.7</v>
      </c>
      <c r="Q42" s="198">
        <v>9.18</v>
      </c>
      <c r="R42" s="198">
        <v>17.86</v>
      </c>
      <c r="S42" s="198">
        <v>11.12</v>
      </c>
      <c r="T42" s="198">
        <v>0</v>
      </c>
      <c r="U42" s="198">
        <v>49.62</v>
      </c>
      <c r="V42" s="198">
        <v>0</v>
      </c>
      <c r="W42" s="198">
        <v>0</v>
      </c>
      <c r="X42" s="198">
        <v>62.13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13.99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490.96</v>
      </c>
      <c r="L43" s="198">
        <v>9.59</v>
      </c>
      <c r="M43" s="198">
        <v>61.15</v>
      </c>
      <c r="N43" s="198">
        <v>49.75</v>
      </c>
      <c r="O43" s="198">
        <v>35.130000000000003</v>
      </c>
      <c r="P43" s="198">
        <v>19.7</v>
      </c>
      <c r="Q43" s="198">
        <v>9.18</v>
      </c>
      <c r="R43" s="198">
        <v>17.86</v>
      </c>
      <c r="S43" s="198">
        <v>11.12</v>
      </c>
      <c r="T43" s="198">
        <v>0</v>
      </c>
      <c r="U43" s="198">
        <v>49.62</v>
      </c>
      <c r="V43" s="198">
        <v>0</v>
      </c>
      <c r="W43" s="198">
        <v>0</v>
      </c>
      <c r="X43" s="198">
        <v>62.13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13.99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490.96</v>
      </c>
      <c r="L44" s="198">
        <v>9.59</v>
      </c>
      <c r="M44" s="198">
        <v>61.15</v>
      </c>
      <c r="N44" s="198">
        <v>49.75</v>
      </c>
      <c r="O44" s="198">
        <v>35.130000000000003</v>
      </c>
      <c r="P44" s="198">
        <v>19.7</v>
      </c>
      <c r="Q44" s="198">
        <v>9.18</v>
      </c>
      <c r="R44" s="198">
        <v>17.86</v>
      </c>
      <c r="S44" s="198">
        <v>11.12</v>
      </c>
      <c r="T44" s="198">
        <v>0</v>
      </c>
      <c r="U44" s="198">
        <v>49.62</v>
      </c>
      <c r="V44" s="198">
        <v>0</v>
      </c>
      <c r="W44" s="198">
        <v>0</v>
      </c>
      <c r="X44" s="198">
        <v>62.13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13.99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24.05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490.96</v>
      </c>
      <c r="L45" s="198">
        <v>9.59</v>
      </c>
      <c r="M45" s="198">
        <v>61.15</v>
      </c>
      <c r="N45" s="198">
        <v>49.75</v>
      </c>
      <c r="O45" s="198">
        <v>35.130000000000003</v>
      </c>
      <c r="P45" s="198">
        <v>19.7</v>
      </c>
      <c r="Q45" s="198">
        <v>9.18</v>
      </c>
      <c r="R45" s="198">
        <v>17.86</v>
      </c>
      <c r="S45" s="198">
        <v>11.12</v>
      </c>
      <c r="T45" s="198">
        <v>0</v>
      </c>
      <c r="U45" s="198">
        <v>49.62</v>
      </c>
      <c r="V45" s="198">
        <v>0</v>
      </c>
      <c r="W45" s="198">
        <v>0</v>
      </c>
      <c r="X45" s="198">
        <v>62.13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13.99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23.19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490.96</v>
      </c>
      <c r="L46" s="198">
        <v>9.59</v>
      </c>
      <c r="M46" s="198">
        <v>61.15</v>
      </c>
      <c r="N46" s="198">
        <v>49.75</v>
      </c>
      <c r="O46" s="198">
        <v>35.130000000000003</v>
      </c>
      <c r="P46" s="198">
        <v>19.7</v>
      </c>
      <c r="Q46" s="198">
        <v>9.18</v>
      </c>
      <c r="R46" s="198">
        <v>17.86</v>
      </c>
      <c r="S46" s="198">
        <v>11.12</v>
      </c>
      <c r="T46" s="198">
        <v>0</v>
      </c>
      <c r="U46" s="198">
        <v>49.62</v>
      </c>
      <c r="V46" s="198">
        <v>0</v>
      </c>
      <c r="W46" s="198">
        <v>0</v>
      </c>
      <c r="X46" s="198">
        <v>62.13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13.99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24.05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490.96</v>
      </c>
      <c r="L47" s="198">
        <v>9.59</v>
      </c>
      <c r="M47" s="198">
        <v>61.15</v>
      </c>
      <c r="N47" s="198">
        <v>49.75</v>
      </c>
      <c r="O47" s="198">
        <v>35.130000000000003</v>
      </c>
      <c r="P47" s="198">
        <v>19.7</v>
      </c>
      <c r="Q47" s="198">
        <v>9.18</v>
      </c>
      <c r="R47" s="198">
        <v>17.86</v>
      </c>
      <c r="S47" s="198">
        <v>11.12</v>
      </c>
      <c r="T47" s="198">
        <v>0</v>
      </c>
      <c r="U47" s="198">
        <v>49.62</v>
      </c>
      <c r="V47" s="198">
        <v>0</v>
      </c>
      <c r="W47" s="198">
        <v>0</v>
      </c>
      <c r="X47" s="198">
        <v>62.13</v>
      </c>
      <c r="Y47" s="198">
        <v>0</v>
      </c>
      <c r="Z47" s="198">
        <v>113.97</v>
      </c>
      <c r="AA47" s="198">
        <v>37.99</v>
      </c>
      <c r="AB47" s="198">
        <v>0</v>
      </c>
      <c r="AC47" s="198">
        <v>8.27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17.05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490.96</v>
      </c>
      <c r="L48" s="198">
        <v>9.59</v>
      </c>
      <c r="M48" s="198">
        <v>61.15</v>
      </c>
      <c r="N48" s="198">
        <v>49.75</v>
      </c>
      <c r="O48" s="198">
        <v>35.130000000000003</v>
      </c>
      <c r="P48" s="198">
        <v>19.7</v>
      </c>
      <c r="Q48" s="198">
        <v>9.18</v>
      </c>
      <c r="R48" s="198">
        <v>17.86</v>
      </c>
      <c r="S48" s="198">
        <v>11.12</v>
      </c>
      <c r="T48" s="198">
        <v>0</v>
      </c>
      <c r="U48" s="198">
        <v>49.62</v>
      </c>
      <c r="V48" s="198">
        <v>0</v>
      </c>
      <c r="W48" s="198">
        <v>0</v>
      </c>
      <c r="X48" s="198">
        <v>62.13</v>
      </c>
      <c r="Y48" s="198">
        <v>0</v>
      </c>
      <c r="Z48" s="198">
        <v>113.97</v>
      </c>
      <c r="AA48" s="198">
        <v>37.99</v>
      </c>
      <c r="AB48" s="198">
        <v>0</v>
      </c>
      <c r="AC48" s="198">
        <v>13.99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490.96</v>
      </c>
      <c r="L49" s="198">
        <v>9.59</v>
      </c>
      <c r="M49" s="198">
        <v>61.15</v>
      </c>
      <c r="N49" s="198">
        <v>49.75</v>
      </c>
      <c r="O49" s="198">
        <v>35.130000000000003</v>
      </c>
      <c r="P49" s="198">
        <v>19.7</v>
      </c>
      <c r="Q49" s="198">
        <v>9.18</v>
      </c>
      <c r="R49" s="198">
        <v>17.86</v>
      </c>
      <c r="S49" s="198">
        <v>11.12</v>
      </c>
      <c r="T49" s="198">
        <v>0</v>
      </c>
      <c r="U49" s="198">
        <v>49.62</v>
      </c>
      <c r="V49" s="198">
        <v>0</v>
      </c>
      <c r="W49" s="198">
        <v>0</v>
      </c>
      <c r="X49" s="198">
        <v>62.13</v>
      </c>
      <c r="Y49" s="198">
        <v>0</v>
      </c>
      <c r="Z49" s="198">
        <v>113.97</v>
      </c>
      <c r="AA49" s="198">
        <v>37.99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490.96</v>
      </c>
      <c r="L50" s="198">
        <v>9.59</v>
      </c>
      <c r="M50" s="198">
        <v>61.15</v>
      </c>
      <c r="N50" s="198">
        <v>49.75</v>
      </c>
      <c r="O50" s="198">
        <v>35.130000000000003</v>
      </c>
      <c r="P50" s="198">
        <v>19.7</v>
      </c>
      <c r="Q50" s="198">
        <v>9.18</v>
      </c>
      <c r="R50" s="198">
        <v>17.86</v>
      </c>
      <c r="S50" s="198">
        <v>11.12</v>
      </c>
      <c r="T50" s="198">
        <v>0</v>
      </c>
      <c r="U50" s="198">
        <v>49.62</v>
      </c>
      <c r="V50" s="198">
        <v>0</v>
      </c>
      <c r="W50" s="198">
        <v>0</v>
      </c>
      <c r="X50" s="198">
        <v>62.13</v>
      </c>
      <c r="Y50" s="198">
        <v>0</v>
      </c>
      <c r="Z50" s="198">
        <v>113.97</v>
      </c>
      <c r="AA50" s="198">
        <v>37.99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24.05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490.96</v>
      </c>
      <c r="L51" s="198">
        <v>9.59</v>
      </c>
      <c r="M51" s="198">
        <v>61.15</v>
      </c>
      <c r="N51" s="198">
        <v>49.75</v>
      </c>
      <c r="O51" s="198">
        <v>35.130000000000003</v>
      </c>
      <c r="P51" s="198">
        <v>19.7</v>
      </c>
      <c r="Q51" s="198">
        <v>9.18</v>
      </c>
      <c r="R51" s="198">
        <v>17.86</v>
      </c>
      <c r="S51" s="198">
        <v>11.12</v>
      </c>
      <c r="T51" s="198">
        <v>0</v>
      </c>
      <c r="U51" s="198">
        <v>49.62</v>
      </c>
      <c r="V51" s="198">
        <v>0</v>
      </c>
      <c r="W51" s="198">
        <v>0</v>
      </c>
      <c r="X51" s="198">
        <v>62.13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490.96</v>
      </c>
      <c r="L52" s="198">
        <v>9.59</v>
      </c>
      <c r="M52" s="198">
        <v>61.15</v>
      </c>
      <c r="N52" s="198">
        <v>49.75</v>
      </c>
      <c r="O52" s="198">
        <v>35.130000000000003</v>
      </c>
      <c r="P52" s="198">
        <v>19.7</v>
      </c>
      <c r="Q52" s="198">
        <v>9.18</v>
      </c>
      <c r="R52" s="198">
        <v>17.86</v>
      </c>
      <c r="S52" s="198">
        <v>11.12</v>
      </c>
      <c r="T52" s="198">
        <v>0</v>
      </c>
      <c r="U52" s="198">
        <v>49.62</v>
      </c>
      <c r="V52" s="198">
        <v>0</v>
      </c>
      <c r="W52" s="198">
        <v>0</v>
      </c>
      <c r="X52" s="198">
        <v>62.13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490.96</v>
      </c>
      <c r="L53" s="198">
        <v>9.59</v>
      </c>
      <c r="M53" s="198">
        <v>61.15</v>
      </c>
      <c r="N53" s="198">
        <v>49.75</v>
      </c>
      <c r="O53" s="198">
        <v>35.130000000000003</v>
      </c>
      <c r="P53" s="198">
        <v>19.7</v>
      </c>
      <c r="Q53" s="198">
        <v>9.19</v>
      </c>
      <c r="R53" s="198">
        <v>17.86</v>
      </c>
      <c r="S53" s="198">
        <v>11.11</v>
      </c>
      <c r="T53" s="198">
        <v>0</v>
      </c>
      <c r="U53" s="198">
        <v>49.62</v>
      </c>
      <c r="V53" s="198">
        <v>0</v>
      </c>
      <c r="W53" s="198">
        <v>0</v>
      </c>
      <c r="X53" s="198">
        <v>62.13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24.05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490.96</v>
      </c>
      <c r="L54" s="198">
        <v>9.59</v>
      </c>
      <c r="M54" s="198">
        <v>61.15</v>
      </c>
      <c r="N54" s="198">
        <v>49.75</v>
      </c>
      <c r="O54" s="198">
        <v>35.130000000000003</v>
      </c>
      <c r="P54" s="198">
        <v>19.7</v>
      </c>
      <c r="Q54" s="198">
        <v>9.19</v>
      </c>
      <c r="R54" s="198">
        <v>17.86</v>
      </c>
      <c r="S54" s="198">
        <v>11.11</v>
      </c>
      <c r="T54" s="198">
        <v>0</v>
      </c>
      <c r="U54" s="198">
        <v>49.62</v>
      </c>
      <c r="V54" s="198">
        <v>0</v>
      </c>
      <c r="W54" s="198">
        <v>0</v>
      </c>
      <c r="X54" s="198">
        <v>62.13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24.05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490.96</v>
      </c>
      <c r="L55" s="198">
        <v>9.59</v>
      </c>
      <c r="M55" s="198">
        <v>61.15</v>
      </c>
      <c r="N55" s="198">
        <v>49.75</v>
      </c>
      <c r="O55" s="198">
        <v>35.130000000000003</v>
      </c>
      <c r="P55" s="198">
        <v>19.7</v>
      </c>
      <c r="Q55" s="198">
        <v>9.2200000000000006</v>
      </c>
      <c r="R55" s="198">
        <v>17.86</v>
      </c>
      <c r="S55" s="198">
        <v>11.11</v>
      </c>
      <c r="T55" s="198">
        <v>0</v>
      </c>
      <c r="U55" s="198">
        <v>49.62</v>
      </c>
      <c r="V55" s="198">
        <v>0</v>
      </c>
      <c r="W55" s="198">
        <v>0</v>
      </c>
      <c r="X55" s="198">
        <v>62.13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490.96</v>
      </c>
      <c r="L56" s="198">
        <v>9.59</v>
      </c>
      <c r="M56" s="198">
        <v>61.15</v>
      </c>
      <c r="N56" s="198">
        <v>49.75</v>
      </c>
      <c r="O56" s="198">
        <v>35.130000000000003</v>
      </c>
      <c r="P56" s="198">
        <v>19.7</v>
      </c>
      <c r="Q56" s="198">
        <v>9.19</v>
      </c>
      <c r="R56" s="198">
        <v>17.86</v>
      </c>
      <c r="S56" s="198">
        <v>11.11</v>
      </c>
      <c r="T56" s="198">
        <v>0</v>
      </c>
      <c r="U56" s="198">
        <v>49.62</v>
      </c>
      <c r="V56" s="198">
        <v>0</v>
      </c>
      <c r="W56" s="198">
        <v>0</v>
      </c>
      <c r="X56" s="198">
        <v>62.13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24.05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490.96</v>
      </c>
      <c r="L57" s="198">
        <v>9.59</v>
      </c>
      <c r="M57" s="198">
        <v>61.15</v>
      </c>
      <c r="N57" s="198">
        <v>49.75</v>
      </c>
      <c r="O57" s="198">
        <v>35.130000000000003</v>
      </c>
      <c r="P57" s="198">
        <v>19.7</v>
      </c>
      <c r="Q57" s="198">
        <v>9.19</v>
      </c>
      <c r="R57" s="198">
        <v>17.86</v>
      </c>
      <c r="S57" s="198">
        <v>11.11</v>
      </c>
      <c r="T57" s="198">
        <v>0</v>
      </c>
      <c r="U57" s="198">
        <v>50.87</v>
      </c>
      <c r="V57" s="198">
        <v>0</v>
      </c>
      <c r="W57" s="198">
        <v>0</v>
      </c>
      <c r="X57" s="198">
        <v>62.13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490.96</v>
      </c>
      <c r="L58" s="198">
        <v>9.59</v>
      </c>
      <c r="M58" s="198">
        <v>61.15</v>
      </c>
      <c r="N58" s="198">
        <v>49.75</v>
      </c>
      <c r="O58" s="198">
        <v>35.130000000000003</v>
      </c>
      <c r="P58" s="198">
        <v>19.7</v>
      </c>
      <c r="Q58" s="198">
        <v>9.19</v>
      </c>
      <c r="R58" s="198">
        <v>17.86</v>
      </c>
      <c r="S58" s="198">
        <v>11.11</v>
      </c>
      <c r="T58" s="198">
        <v>0</v>
      </c>
      <c r="U58" s="198">
        <v>50.87</v>
      </c>
      <c r="V58" s="198">
        <v>0</v>
      </c>
      <c r="W58" s="198">
        <v>0</v>
      </c>
      <c r="X58" s="198">
        <v>62.13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490.96</v>
      </c>
      <c r="L59" s="198">
        <v>9.59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9.19</v>
      </c>
      <c r="R59" s="198">
        <v>17.86</v>
      </c>
      <c r="S59" s="198">
        <v>11.11</v>
      </c>
      <c r="T59" s="198">
        <v>0</v>
      </c>
      <c r="U59" s="198">
        <v>50.87</v>
      </c>
      <c r="V59" s="198">
        <v>0</v>
      </c>
      <c r="W59" s="198">
        <v>0</v>
      </c>
      <c r="X59" s="198">
        <v>62.13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490.96</v>
      </c>
      <c r="L60" s="198">
        <v>9.59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9.19</v>
      </c>
      <c r="R60" s="198">
        <v>17.86</v>
      </c>
      <c r="S60" s="198">
        <v>11.11</v>
      </c>
      <c r="T60" s="198">
        <v>0</v>
      </c>
      <c r="U60" s="198">
        <v>50.87</v>
      </c>
      <c r="V60" s="198">
        <v>0</v>
      </c>
      <c r="W60" s="198">
        <v>0</v>
      </c>
      <c r="X60" s="198">
        <v>62.13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490.96</v>
      </c>
      <c r="L61" s="198">
        <v>9.59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9.19</v>
      </c>
      <c r="R61" s="198">
        <v>17.86</v>
      </c>
      <c r="S61" s="198">
        <v>11.11</v>
      </c>
      <c r="T61" s="198">
        <v>0</v>
      </c>
      <c r="U61" s="198">
        <v>50.87</v>
      </c>
      <c r="V61" s="198">
        <v>0</v>
      </c>
      <c r="W61" s="198">
        <v>0</v>
      </c>
      <c r="X61" s="198">
        <v>62.13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24.05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490.96</v>
      </c>
      <c r="L62" s="198">
        <v>9.59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9.19</v>
      </c>
      <c r="R62" s="198">
        <v>17.86</v>
      </c>
      <c r="S62" s="198">
        <v>11.11</v>
      </c>
      <c r="T62" s="198">
        <v>0</v>
      </c>
      <c r="U62" s="198">
        <v>50.87</v>
      </c>
      <c r="V62" s="198">
        <v>0</v>
      </c>
      <c r="W62" s="198">
        <v>0</v>
      </c>
      <c r="X62" s="198">
        <v>62.13</v>
      </c>
      <c r="Y62" s="198">
        <v>0</v>
      </c>
      <c r="Z62" s="198">
        <v>113.97</v>
      </c>
      <c r="AA62" s="198">
        <v>37.99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24.05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490.96</v>
      </c>
      <c r="L63" s="198">
        <v>9.59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9.19</v>
      </c>
      <c r="R63" s="198">
        <v>17.86</v>
      </c>
      <c r="S63" s="198">
        <v>11.11</v>
      </c>
      <c r="T63" s="198">
        <v>0</v>
      </c>
      <c r="U63" s="198">
        <v>54.39</v>
      </c>
      <c r="V63" s="198">
        <v>0</v>
      </c>
      <c r="W63" s="198">
        <v>0</v>
      </c>
      <c r="X63" s="198">
        <v>62.13</v>
      </c>
      <c r="Y63" s="198">
        <v>0</v>
      </c>
      <c r="Z63" s="198">
        <v>113.97</v>
      </c>
      <c r="AA63" s="198">
        <v>37.99</v>
      </c>
      <c r="AB63" s="198">
        <v>0</v>
      </c>
      <c r="AC63" s="198">
        <v>0</v>
      </c>
      <c r="AD63" s="198">
        <v>12.46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490.96</v>
      </c>
      <c r="L64" s="198">
        <v>9.59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9.19</v>
      </c>
      <c r="R64" s="198">
        <v>17.86</v>
      </c>
      <c r="S64" s="198">
        <v>11.11</v>
      </c>
      <c r="T64" s="198">
        <v>0</v>
      </c>
      <c r="U64" s="198">
        <v>55.19</v>
      </c>
      <c r="V64" s="198">
        <v>0</v>
      </c>
      <c r="W64" s="198">
        <v>0</v>
      </c>
      <c r="X64" s="198">
        <v>62.13</v>
      </c>
      <c r="Y64" s="198">
        <v>0</v>
      </c>
      <c r="Z64" s="198">
        <v>113.97</v>
      </c>
      <c r="AA64" s="198">
        <v>37.99</v>
      </c>
      <c r="AB64" s="198">
        <v>0</v>
      </c>
      <c r="AC64" s="198">
        <v>0</v>
      </c>
      <c r="AD64" s="198">
        <v>12.46</v>
      </c>
      <c r="AE64" s="198">
        <v>0</v>
      </c>
      <c r="AF64" s="198">
        <v>0</v>
      </c>
      <c r="AG64" s="198">
        <v>16.97</v>
      </c>
      <c r="AH64" s="198">
        <v>0</v>
      </c>
      <c r="AI64" s="198">
        <v>24.05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490.96</v>
      </c>
      <c r="L65" s="198">
        <v>9.59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9.18</v>
      </c>
      <c r="R65" s="198">
        <v>17.86</v>
      </c>
      <c r="S65" s="198">
        <v>11.12</v>
      </c>
      <c r="T65" s="198">
        <v>0</v>
      </c>
      <c r="U65" s="198">
        <v>55.99</v>
      </c>
      <c r="V65" s="198">
        <v>0</v>
      </c>
      <c r="W65" s="198">
        <v>0</v>
      </c>
      <c r="X65" s="198">
        <v>62.13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0</v>
      </c>
      <c r="AD65" s="198">
        <v>12.46</v>
      </c>
      <c r="AE65" s="198">
        <v>0</v>
      </c>
      <c r="AF65" s="198">
        <v>0</v>
      </c>
      <c r="AG65" s="198">
        <v>16.97</v>
      </c>
      <c r="AH65" s="198">
        <v>0</v>
      </c>
      <c r="AI65" s="198">
        <v>24.05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490.96</v>
      </c>
      <c r="L66" s="198">
        <v>9.59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9.18</v>
      </c>
      <c r="R66" s="198">
        <v>17.86</v>
      </c>
      <c r="S66" s="198">
        <v>11.12</v>
      </c>
      <c r="T66" s="198">
        <v>0</v>
      </c>
      <c r="U66" s="198">
        <v>56.79</v>
      </c>
      <c r="V66" s="198">
        <v>0</v>
      </c>
      <c r="W66" s="198">
        <v>0</v>
      </c>
      <c r="X66" s="198">
        <v>62.13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0</v>
      </c>
      <c r="AD66" s="198">
        <v>12.46</v>
      </c>
      <c r="AE66" s="198">
        <v>0</v>
      </c>
      <c r="AF66" s="198">
        <v>0</v>
      </c>
      <c r="AG66" s="198">
        <v>16.97</v>
      </c>
      <c r="AH66" s="198">
        <v>0</v>
      </c>
      <c r="AI66" s="198">
        <v>24.05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490.96</v>
      </c>
      <c r="L67" s="198">
        <v>9.59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9.18</v>
      </c>
      <c r="R67" s="198">
        <v>17.86</v>
      </c>
      <c r="S67" s="198">
        <v>11.12</v>
      </c>
      <c r="T67" s="198">
        <v>0</v>
      </c>
      <c r="U67" s="198">
        <v>58.4</v>
      </c>
      <c r="V67" s="198">
        <v>0</v>
      </c>
      <c r="W67" s="198">
        <v>0</v>
      </c>
      <c r="X67" s="198">
        <v>62.13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0</v>
      </c>
      <c r="AD67" s="198">
        <v>12.46</v>
      </c>
      <c r="AE67" s="198">
        <v>0</v>
      </c>
      <c r="AF67" s="198">
        <v>0</v>
      </c>
      <c r="AG67" s="198">
        <v>16.97</v>
      </c>
      <c r="AH67" s="198">
        <v>0</v>
      </c>
      <c r="AI67" s="198">
        <v>24.05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490.96</v>
      </c>
      <c r="L68" s="198">
        <v>9.59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9.18</v>
      </c>
      <c r="R68" s="198">
        <v>17.86</v>
      </c>
      <c r="S68" s="198">
        <v>11.12</v>
      </c>
      <c r="T68" s="198">
        <v>0</v>
      </c>
      <c r="U68" s="198">
        <v>59.55</v>
      </c>
      <c r="V68" s="198">
        <v>0</v>
      </c>
      <c r="W68" s="198">
        <v>0</v>
      </c>
      <c r="X68" s="198">
        <v>62.13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0</v>
      </c>
      <c r="AD68" s="198">
        <v>12.46</v>
      </c>
      <c r="AE68" s="198">
        <v>0</v>
      </c>
      <c r="AF68" s="198">
        <v>0</v>
      </c>
      <c r="AG68" s="198">
        <v>16.97</v>
      </c>
      <c r="AH68" s="198">
        <v>0</v>
      </c>
      <c r="AI68" s="198">
        <v>24.05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490.96</v>
      </c>
      <c r="L69" s="198">
        <v>9.59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9.18</v>
      </c>
      <c r="R69" s="198">
        <v>17.86</v>
      </c>
      <c r="S69" s="198">
        <v>11.12</v>
      </c>
      <c r="T69" s="198">
        <v>0</v>
      </c>
      <c r="U69" s="198">
        <v>59.55</v>
      </c>
      <c r="V69" s="198">
        <v>0</v>
      </c>
      <c r="W69" s="198">
        <v>0</v>
      </c>
      <c r="X69" s="198">
        <v>62.13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0</v>
      </c>
      <c r="AD69" s="198">
        <v>12.46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28.16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490.96</v>
      </c>
      <c r="L70" s="198">
        <v>9.59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11.12</v>
      </c>
      <c r="T70" s="198">
        <v>0</v>
      </c>
      <c r="U70" s="198">
        <v>59.55</v>
      </c>
      <c r="V70" s="198">
        <v>0</v>
      </c>
      <c r="W70" s="198">
        <v>0</v>
      </c>
      <c r="X70" s="198">
        <v>62.13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0</v>
      </c>
      <c r="AD70" s="198">
        <v>12.46</v>
      </c>
      <c r="AE70" s="198">
        <v>0</v>
      </c>
      <c r="AF70" s="198">
        <v>0</v>
      </c>
      <c r="AG70" s="198">
        <v>16.97</v>
      </c>
      <c r="AH70" s="198">
        <v>0</v>
      </c>
      <c r="AI70" s="198">
        <v>24.05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14.5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490.96</v>
      </c>
      <c r="L71" s="198">
        <v>9.59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11.12</v>
      </c>
      <c r="T71" s="198">
        <v>0</v>
      </c>
      <c r="U71" s="198">
        <v>59.55</v>
      </c>
      <c r="V71" s="198">
        <v>0</v>
      </c>
      <c r="W71" s="198">
        <v>0</v>
      </c>
      <c r="X71" s="198">
        <v>62.13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12.99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5.45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490.96</v>
      </c>
      <c r="L72" s="198">
        <v>9.59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11.12</v>
      </c>
      <c r="T72" s="198">
        <v>0</v>
      </c>
      <c r="U72" s="198">
        <v>59.55</v>
      </c>
      <c r="V72" s="198">
        <v>0</v>
      </c>
      <c r="W72" s="198">
        <v>0</v>
      </c>
      <c r="X72" s="198">
        <v>62.13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12.99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1.18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490.96</v>
      </c>
      <c r="L73" s="198">
        <v>9.59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11.12</v>
      </c>
      <c r="T73" s="198">
        <v>0</v>
      </c>
      <c r="U73" s="198">
        <v>59.55</v>
      </c>
      <c r="V73" s="198">
        <v>0</v>
      </c>
      <c r="W73" s="198">
        <v>0</v>
      </c>
      <c r="X73" s="198">
        <v>62.13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12.99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490.96</v>
      </c>
      <c r="L74" s="198">
        <v>2.88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11.12</v>
      </c>
      <c r="T74" s="198">
        <v>0</v>
      </c>
      <c r="U74" s="198">
        <v>59.55</v>
      </c>
      <c r="V74" s="198">
        <v>0</v>
      </c>
      <c r="W74" s="198">
        <v>0</v>
      </c>
      <c r="X74" s="198">
        <v>62.13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12.99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490.96</v>
      </c>
      <c r="L75" s="198">
        <v>4.79</v>
      </c>
      <c r="M75" s="198">
        <v>61.15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17.86</v>
      </c>
      <c r="S75" s="198">
        <v>11.12</v>
      </c>
      <c r="T75" s="198">
        <v>0</v>
      </c>
      <c r="U75" s="198">
        <v>59.55</v>
      </c>
      <c r="V75" s="198">
        <v>0</v>
      </c>
      <c r="W75" s="198">
        <v>0</v>
      </c>
      <c r="X75" s="198">
        <v>62.13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12.99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490.96</v>
      </c>
      <c r="L76" s="198">
        <v>5.75</v>
      </c>
      <c r="M76" s="198">
        <v>61.15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11.12</v>
      </c>
      <c r="T76" s="198">
        <v>0</v>
      </c>
      <c r="U76" s="198">
        <v>59.55</v>
      </c>
      <c r="V76" s="198">
        <v>0</v>
      </c>
      <c r="W76" s="198">
        <v>0</v>
      </c>
      <c r="X76" s="198">
        <v>62.13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12.99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24.05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490.96</v>
      </c>
      <c r="L77" s="198">
        <v>5.75</v>
      </c>
      <c r="M77" s="198">
        <v>61.15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11.12</v>
      </c>
      <c r="T77" s="198">
        <v>0</v>
      </c>
      <c r="U77" s="198">
        <v>59.55</v>
      </c>
      <c r="V77" s="198">
        <v>0</v>
      </c>
      <c r="W77" s="198">
        <v>0</v>
      </c>
      <c r="X77" s="198">
        <v>62.13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12.99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490.96</v>
      </c>
      <c r="L78" s="198">
        <v>9.59</v>
      </c>
      <c r="M78" s="198">
        <v>61.15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11.12</v>
      </c>
      <c r="T78" s="198">
        <v>0</v>
      </c>
      <c r="U78" s="198">
        <v>59.55</v>
      </c>
      <c r="V78" s="198">
        <v>0</v>
      </c>
      <c r="W78" s="198">
        <v>0</v>
      </c>
      <c r="X78" s="198">
        <v>62.13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13.99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490.96</v>
      </c>
      <c r="L79" s="198">
        <v>9.59</v>
      </c>
      <c r="M79" s="198">
        <v>61.15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11.12</v>
      </c>
      <c r="T79" s="198">
        <v>0</v>
      </c>
      <c r="U79" s="198">
        <v>59.55</v>
      </c>
      <c r="V79" s="198">
        <v>0</v>
      </c>
      <c r="W79" s="198">
        <v>0</v>
      </c>
      <c r="X79" s="198">
        <v>62.13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13.99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490.96</v>
      </c>
      <c r="L80" s="198">
        <v>9.59</v>
      </c>
      <c r="M80" s="198">
        <v>61.15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11.12</v>
      </c>
      <c r="T80" s="198">
        <v>0</v>
      </c>
      <c r="U80" s="198">
        <v>59.55</v>
      </c>
      <c r="V80" s="198">
        <v>0</v>
      </c>
      <c r="W80" s="198">
        <v>0</v>
      </c>
      <c r="X80" s="198">
        <v>62.13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13.99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490.96</v>
      </c>
      <c r="L81" s="198">
        <v>9.59</v>
      </c>
      <c r="M81" s="198">
        <v>61.15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11.12</v>
      </c>
      <c r="T81" s="198">
        <v>0</v>
      </c>
      <c r="U81" s="198">
        <v>59.55</v>
      </c>
      <c r="V81" s="198">
        <v>0</v>
      </c>
      <c r="W81" s="198">
        <v>0</v>
      </c>
      <c r="X81" s="198">
        <v>62.13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13.99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24.05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490.96</v>
      </c>
      <c r="L82" s="198">
        <v>9.59</v>
      </c>
      <c r="M82" s="198">
        <v>61.15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11.12</v>
      </c>
      <c r="T82" s="198">
        <v>0</v>
      </c>
      <c r="U82" s="198">
        <v>59.55</v>
      </c>
      <c r="V82" s="198">
        <v>0</v>
      </c>
      <c r="W82" s="198">
        <v>0</v>
      </c>
      <c r="X82" s="198">
        <v>62.13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13.99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490.96</v>
      </c>
      <c r="L83" s="198">
        <v>9.59</v>
      </c>
      <c r="M83" s="198">
        <v>61.15</v>
      </c>
      <c r="N83" s="198">
        <v>49.75</v>
      </c>
      <c r="O83" s="198">
        <v>35.130000000000003</v>
      </c>
      <c r="P83" s="198">
        <v>19.7</v>
      </c>
      <c r="Q83" s="198">
        <v>9.18</v>
      </c>
      <c r="R83" s="198">
        <v>17.86</v>
      </c>
      <c r="S83" s="198">
        <v>11.12</v>
      </c>
      <c r="T83" s="198">
        <v>0</v>
      </c>
      <c r="U83" s="198">
        <v>59.55</v>
      </c>
      <c r="V83" s="198">
        <v>0</v>
      </c>
      <c r="W83" s="198">
        <v>0</v>
      </c>
      <c r="X83" s="198">
        <v>62.13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13.99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490.96</v>
      </c>
      <c r="L84" s="198">
        <v>9.59</v>
      </c>
      <c r="M84" s="198">
        <v>61.15</v>
      </c>
      <c r="N84" s="198">
        <v>49.75</v>
      </c>
      <c r="O84" s="198">
        <v>35.130000000000003</v>
      </c>
      <c r="P84" s="198">
        <v>19.7</v>
      </c>
      <c r="Q84" s="198">
        <v>9.18</v>
      </c>
      <c r="R84" s="198">
        <v>17.86</v>
      </c>
      <c r="S84" s="198">
        <v>11.12</v>
      </c>
      <c r="T84" s="198">
        <v>0</v>
      </c>
      <c r="U84" s="198">
        <v>59.55</v>
      </c>
      <c r="V84" s="198">
        <v>0</v>
      </c>
      <c r="W84" s="198">
        <v>0</v>
      </c>
      <c r="X84" s="198">
        <v>62.13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13.99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490.96</v>
      </c>
      <c r="L85" s="198">
        <v>9.59</v>
      </c>
      <c r="M85" s="198">
        <v>61.15</v>
      </c>
      <c r="N85" s="198">
        <v>49.75</v>
      </c>
      <c r="O85" s="198">
        <v>35.130000000000003</v>
      </c>
      <c r="P85" s="198">
        <v>19.7</v>
      </c>
      <c r="Q85" s="198">
        <v>9.18</v>
      </c>
      <c r="R85" s="198">
        <v>17.86</v>
      </c>
      <c r="S85" s="198">
        <v>11.12</v>
      </c>
      <c r="T85" s="198">
        <v>0</v>
      </c>
      <c r="U85" s="198">
        <v>59.55</v>
      </c>
      <c r="V85" s="198">
        <v>0</v>
      </c>
      <c r="W85" s="198">
        <v>0</v>
      </c>
      <c r="X85" s="198">
        <v>62.13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13.99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490.96</v>
      </c>
      <c r="L86" s="198">
        <v>9.59</v>
      </c>
      <c r="M86" s="198">
        <v>61.15</v>
      </c>
      <c r="N86" s="198">
        <v>49.75</v>
      </c>
      <c r="O86" s="198">
        <v>35.130000000000003</v>
      </c>
      <c r="P86" s="198">
        <v>19.7</v>
      </c>
      <c r="Q86" s="198">
        <v>9.18</v>
      </c>
      <c r="R86" s="198">
        <v>17.86</v>
      </c>
      <c r="S86" s="198">
        <v>11.12</v>
      </c>
      <c r="T86" s="198">
        <v>0</v>
      </c>
      <c r="U86" s="198">
        <v>59.55</v>
      </c>
      <c r="V86" s="198">
        <v>0</v>
      </c>
      <c r="W86" s="198">
        <v>0</v>
      </c>
      <c r="X86" s="198">
        <v>62.13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13.99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490.96</v>
      </c>
      <c r="L87" s="198">
        <v>9.59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9.18</v>
      </c>
      <c r="R87" s="198">
        <v>17.86</v>
      </c>
      <c r="S87" s="198">
        <v>11.12</v>
      </c>
      <c r="T87" s="198">
        <v>0</v>
      </c>
      <c r="U87" s="198">
        <v>59.55</v>
      </c>
      <c r="V87" s="198">
        <v>0</v>
      </c>
      <c r="W87" s="198">
        <v>0</v>
      </c>
      <c r="X87" s="198">
        <v>62.13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13.99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24.05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490.96</v>
      </c>
      <c r="L88" s="198">
        <v>9.59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9.18</v>
      </c>
      <c r="R88" s="198">
        <v>17.86</v>
      </c>
      <c r="S88" s="198">
        <v>11.12</v>
      </c>
      <c r="T88" s="198">
        <v>0</v>
      </c>
      <c r="U88" s="198">
        <v>59.55</v>
      </c>
      <c r="V88" s="198">
        <v>0</v>
      </c>
      <c r="W88" s="198">
        <v>0</v>
      </c>
      <c r="X88" s="198">
        <v>62.13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13.99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490.96</v>
      </c>
      <c r="L89" s="198">
        <v>9.59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9.18</v>
      </c>
      <c r="R89" s="198">
        <v>17.86</v>
      </c>
      <c r="S89" s="198">
        <v>11.12</v>
      </c>
      <c r="T89" s="198">
        <v>0</v>
      </c>
      <c r="U89" s="198">
        <v>59.55</v>
      </c>
      <c r="V89" s="198">
        <v>0</v>
      </c>
      <c r="W89" s="198">
        <v>0</v>
      </c>
      <c r="X89" s="198">
        <v>62.13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13.99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490.96</v>
      </c>
      <c r="L90" s="198">
        <v>9.59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9.18</v>
      </c>
      <c r="R90" s="198">
        <v>17.86</v>
      </c>
      <c r="S90" s="198">
        <v>11.12</v>
      </c>
      <c r="T90" s="198">
        <v>0</v>
      </c>
      <c r="U90" s="198">
        <v>59.55</v>
      </c>
      <c r="V90" s="198">
        <v>0</v>
      </c>
      <c r="W90" s="198">
        <v>0</v>
      </c>
      <c r="X90" s="198">
        <v>62.13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13.99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490.96</v>
      </c>
      <c r="L91" s="198">
        <v>9.59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9.19</v>
      </c>
      <c r="R91" s="198">
        <v>18.62</v>
      </c>
      <c r="S91" s="198">
        <v>11.59</v>
      </c>
      <c r="T91" s="198">
        <v>0</v>
      </c>
      <c r="U91" s="198">
        <v>59.55</v>
      </c>
      <c r="V91" s="198">
        <v>0</v>
      </c>
      <c r="W91" s="198">
        <v>0</v>
      </c>
      <c r="X91" s="198">
        <v>62.13</v>
      </c>
      <c r="Y91" s="198">
        <v>0</v>
      </c>
      <c r="Z91" s="198">
        <v>113.97</v>
      </c>
      <c r="AA91" s="198">
        <v>37.99</v>
      </c>
      <c r="AB91" s="198">
        <v>0</v>
      </c>
      <c r="AC91" s="198">
        <v>13.99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490.96</v>
      </c>
      <c r="L92" s="198">
        <v>9.59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9.19</v>
      </c>
      <c r="R92" s="198">
        <v>17.850000000000001</v>
      </c>
      <c r="S92" s="198">
        <v>11.11</v>
      </c>
      <c r="T92" s="198">
        <v>0</v>
      </c>
      <c r="U92" s="198">
        <v>59.55</v>
      </c>
      <c r="V92" s="198">
        <v>0</v>
      </c>
      <c r="W92" s="198">
        <v>0</v>
      </c>
      <c r="X92" s="198">
        <v>62.13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13.99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93.4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418.98</v>
      </c>
      <c r="L93" s="198">
        <v>3.84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9.19</v>
      </c>
      <c r="R93" s="198">
        <v>17.850000000000001</v>
      </c>
      <c r="S93" s="198">
        <v>11.11</v>
      </c>
      <c r="T93" s="198">
        <v>0</v>
      </c>
      <c r="U93" s="198">
        <v>59.55</v>
      </c>
      <c r="V93" s="198">
        <v>0</v>
      </c>
      <c r="W93" s="198">
        <v>0</v>
      </c>
      <c r="X93" s="198">
        <v>62.13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13.99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24.05</v>
      </c>
      <c r="AJ93" s="198">
        <v>0</v>
      </c>
      <c r="AK93" s="198">
        <v>93.4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404.66</v>
      </c>
      <c r="L94" s="198">
        <v>3.84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9.19</v>
      </c>
      <c r="R94" s="198">
        <v>17.850000000000001</v>
      </c>
      <c r="S94" s="198">
        <v>11.11</v>
      </c>
      <c r="T94" s="198">
        <v>0</v>
      </c>
      <c r="U94" s="198">
        <v>59.55</v>
      </c>
      <c r="V94" s="198">
        <v>0</v>
      </c>
      <c r="W94" s="198">
        <v>0</v>
      </c>
      <c r="X94" s="198">
        <v>62.13</v>
      </c>
      <c r="Y94" s="198">
        <v>0</v>
      </c>
      <c r="Z94" s="198">
        <v>113.97</v>
      </c>
      <c r="AA94" s="198">
        <v>37.99</v>
      </c>
      <c r="AB94" s="198">
        <v>0</v>
      </c>
      <c r="AC94" s="198">
        <v>13.99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93.69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385.48</v>
      </c>
      <c r="L95" s="198">
        <v>3.84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9.19</v>
      </c>
      <c r="R95" s="198">
        <v>17.850000000000001</v>
      </c>
      <c r="S95" s="198">
        <v>11.11</v>
      </c>
      <c r="T95" s="198">
        <v>0</v>
      </c>
      <c r="U95" s="198">
        <v>59.55</v>
      </c>
      <c r="V95" s="198">
        <v>0</v>
      </c>
      <c r="W95" s="198">
        <v>0</v>
      </c>
      <c r="X95" s="198">
        <v>62.13</v>
      </c>
      <c r="Y95" s="198">
        <v>0</v>
      </c>
      <c r="Z95" s="198">
        <v>113.96</v>
      </c>
      <c r="AA95" s="198">
        <v>37.99</v>
      </c>
      <c r="AB95" s="198">
        <v>0</v>
      </c>
      <c r="AC95" s="198">
        <v>13.99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386.44</v>
      </c>
      <c r="L96" s="198">
        <v>3.84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9.19</v>
      </c>
      <c r="R96" s="198">
        <v>17.850000000000001</v>
      </c>
      <c r="S96" s="198">
        <v>11.11</v>
      </c>
      <c r="T96" s="198">
        <v>0</v>
      </c>
      <c r="U96" s="198">
        <v>59.55</v>
      </c>
      <c r="V96" s="198">
        <v>0</v>
      </c>
      <c r="W96" s="198">
        <v>0</v>
      </c>
      <c r="X96" s="198">
        <v>62.13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325.07</v>
      </c>
      <c r="L97" s="198">
        <v>3.84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9.19</v>
      </c>
      <c r="R97" s="198">
        <v>17.850000000000001</v>
      </c>
      <c r="S97" s="198">
        <v>11.11</v>
      </c>
      <c r="T97" s="198">
        <v>0</v>
      </c>
      <c r="U97" s="198">
        <v>59.55</v>
      </c>
      <c r="V97" s="198">
        <v>0</v>
      </c>
      <c r="W97" s="198">
        <v>0</v>
      </c>
      <c r="X97" s="198">
        <v>62.13</v>
      </c>
      <c r="Y97" s="198">
        <v>0</v>
      </c>
      <c r="Z97" s="198">
        <v>113.96</v>
      </c>
      <c r="AA97" s="198">
        <v>37.99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274</v>
      </c>
      <c r="L98" s="198">
        <v>3.84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9.19</v>
      </c>
      <c r="R98" s="198">
        <v>17.850000000000001</v>
      </c>
      <c r="S98" s="198">
        <v>11.11</v>
      </c>
      <c r="T98" s="198">
        <v>0</v>
      </c>
      <c r="U98" s="198">
        <v>59.55</v>
      </c>
      <c r="V98" s="198">
        <v>0</v>
      </c>
      <c r="W98" s="198">
        <v>0</v>
      </c>
      <c r="X98" s="198">
        <v>62.13</v>
      </c>
      <c r="Y98" s="198">
        <v>0</v>
      </c>
      <c r="Z98" s="198">
        <v>113.96</v>
      </c>
      <c r="AA98" s="198">
        <v>37.99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10.269797499999992</v>
      </c>
      <c r="L99">
        <f t="shared" si="0"/>
        <v>0.15919749999999999</v>
      </c>
      <c r="M99">
        <f t="shared" si="0"/>
        <v>1.3331924999999991</v>
      </c>
      <c r="N99">
        <f t="shared" si="0"/>
        <v>1.1381574999999999</v>
      </c>
      <c r="O99">
        <f t="shared" si="0"/>
        <v>0.83566250000000175</v>
      </c>
      <c r="P99">
        <f t="shared" si="0"/>
        <v>0.42375250000000064</v>
      </c>
      <c r="Q99">
        <f t="shared" si="0"/>
        <v>0.1940974999999999</v>
      </c>
      <c r="R99">
        <f t="shared" si="0"/>
        <v>0.35781749999999962</v>
      </c>
      <c r="S99">
        <f t="shared" si="0"/>
        <v>0.23519500000000013</v>
      </c>
      <c r="T99">
        <f t="shared" si="0"/>
        <v>0</v>
      </c>
      <c r="U99">
        <f t="shared" si="0"/>
        <v>1.2778775000000002</v>
      </c>
      <c r="V99">
        <f t="shared" si="0"/>
        <v>0</v>
      </c>
      <c r="W99">
        <f t="shared" si="0"/>
        <v>0</v>
      </c>
      <c r="X99">
        <f t="shared" si="0"/>
        <v>1.2763600000000017</v>
      </c>
      <c r="Y99">
        <f t="shared" si="0"/>
        <v>0</v>
      </c>
      <c r="Z99">
        <f t="shared" si="0"/>
        <v>2.5464699999999985</v>
      </c>
      <c r="AA99">
        <f t="shared" si="0"/>
        <v>0.80033749999999837</v>
      </c>
      <c r="AB99">
        <f t="shared" si="0"/>
        <v>0</v>
      </c>
      <c r="AC99">
        <f t="shared" si="0"/>
        <v>0.25451750000000012</v>
      </c>
      <c r="AD99">
        <f t="shared" si="0"/>
        <v>2.4920000000000001E-2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0.57458999999999993</v>
      </c>
      <c r="AJ99">
        <f t="shared" si="0"/>
        <v>0</v>
      </c>
      <c r="AK99">
        <f t="shared" si="0"/>
        <v>2.1485850000000033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0.36132000000000003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90.67</v>
      </c>
      <c r="L3" s="198">
        <v>7.05</v>
      </c>
      <c r="M3" s="198">
        <v>0</v>
      </c>
      <c r="N3" s="198">
        <v>28.77</v>
      </c>
      <c r="O3" s="198">
        <v>24.16</v>
      </c>
      <c r="P3" s="198">
        <v>49.41</v>
      </c>
      <c r="Q3" s="198">
        <v>1.77</v>
      </c>
      <c r="R3" s="198">
        <v>5.39</v>
      </c>
      <c r="S3" s="198">
        <v>3.46</v>
      </c>
      <c r="T3" s="198">
        <v>0</v>
      </c>
      <c r="U3" s="198">
        <v>264.45999999999998</v>
      </c>
      <c r="V3" s="198">
        <v>0</v>
      </c>
      <c r="W3" s="198">
        <v>0</v>
      </c>
      <c r="X3" s="198">
        <v>35.93</v>
      </c>
      <c r="Y3" s="198">
        <v>0</v>
      </c>
      <c r="Z3" s="198">
        <v>65.91</v>
      </c>
      <c r="AA3" s="198">
        <v>8.82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78.39</v>
      </c>
      <c r="L4" s="198">
        <v>7.05</v>
      </c>
      <c r="M4" s="198">
        <v>0</v>
      </c>
      <c r="N4" s="198">
        <v>28.77</v>
      </c>
      <c r="O4" s="198">
        <v>24.16</v>
      </c>
      <c r="P4" s="198">
        <v>49.41</v>
      </c>
      <c r="Q4" s="198">
        <v>1.77</v>
      </c>
      <c r="R4" s="198">
        <v>5.39</v>
      </c>
      <c r="S4" s="198">
        <v>3.43</v>
      </c>
      <c r="T4" s="198">
        <v>0</v>
      </c>
      <c r="U4" s="198">
        <v>264.45999999999998</v>
      </c>
      <c r="V4" s="198">
        <v>0</v>
      </c>
      <c r="W4" s="198">
        <v>0</v>
      </c>
      <c r="X4" s="198">
        <v>35.93</v>
      </c>
      <c r="Y4" s="198">
        <v>0</v>
      </c>
      <c r="Z4" s="198">
        <v>65.900000000000006</v>
      </c>
      <c r="AA4" s="198">
        <v>8.82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78.44</v>
      </c>
      <c r="L5" s="198">
        <v>7.05</v>
      </c>
      <c r="M5" s="198">
        <v>0</v>
      </c>
      <c r="N5" s="198">
        <v>28.77</v>
      </c>
      <c r="O5" s="198">
        <v>24.16</v>
      </c>
      <c r="P5" s="198">
        <v>49.41</v>
      </c>
      <c r="Q5" s="198">
        <v>1.77</v>
      </c>
      <c r="R5" s="198">
        <v>5.39</v>
      </c>
      <c r="S5" s="198">
        <v>3.43</v>
      </c>
      <c r="T5" s="198">
        <v>0</v>
      </c>
      <c r="U5" s="198">
        <v>264.45999999999998</v>
      </c>
      <c r="V5" s="198">
        <v>0</v>
      </c>
      <c r="W5" s="198">
        <v>0</v>
      </c>
      <c r="X5" s="198">
        <v>35.93</v>
      </c>
      <c r="Y5" s="198">
        <v>0</v>
      </c>
      <c r="Z5" s="198">
        <v>65.900000000000006</v>
      </c>
      <c r="AA5" s="198">
        <v>8.82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78.44</v>
      </c>
      <c r="L6" s="198">
        <v>7.05</v>
      </c>
      <c r="M6" s="198">
        <v>0</v>
      </c>
      <c r="N6" s="198">
        <v>28.77</v>
      </c>
      <c r="O6" s="198">
        <v>24.16</v>
      </c>
      <c r="P6" s="198">
        <v>49.41</v>
      </c>
      <c r="Q6" s="198">
        <v>1.77</v>
      </c>
      <c r="R6" s="198">
        <v>5.39</v>
      </c>
      <c r="S6" s="198">
        <v>3.43</v>
      </c>
      <c r="T6" s="198">
        <v>0</v>
      </c>
      <c r="U6" s="198">
        <v>264.45999999999998</v>
      </c>
      <c r="V6" s="198">
        <v>0</v>
      </c>
      <c r="W6" s="198">
        <v>0</v>
      </c>
      <c r="X6" s="198">
        <v>36.51</v>
      </c>
      <c r="Y6" s="198">
        <v>0</v>
      </c>
      <c r="Z6" s="198">
        <v>65.900000000000006</v>
      </c>
      <c r="AA6" s="198">
        <v>8.82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78.44</v>
      </c>
      <c r="L7" s="198">
        <v>7.05</v>
      </c>
      <c r="M7" s="198">
        <v>0</v>
      </c>
      <c r="N7" s="198">
        <v>28.77</v>
      </c>
      <c r="O7" s="198">
        <v>24.16</v>
      </c>
      <c r="P7" s="198">
        <v>49.41</v>
      </c>
      <c r="Q7" s="198">
        <v>1.77</v>
      </c>
      <c r="R7" s="198">
        <v>5.21</v>
      </c>
      <c r="S7" s="198">
        <v>3.43</v>
      </c>
      <c r="T7" s="198">
        <v>0</v>
      </c>
      <c r="U7" s="198">
        <v>264.45999999999998</v>
      </c>
      <c r="V7" s="198">
        <v>0</v>
      </c>
      <c r="W7" s="198">
        <v>0</v>
      </c>
      <c r="X7" s="198">
        <v>35.93</v>
      </c>
      <c r="Y7" s="198">
        <v>0</v>
      </c>
      <c r="Z7" s="198">
        <v>65.900000000000006</v>
      </c>
      <c r="AA7" s="198">
        <v>8.82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78.44</v>
      </c>
      <c r="L8" s="198">
        <v>7.05</v>
      </c>
      <c r="M8" s="198">
        <v>0</v>
      </c>
      <c r="N8" s="198">
        <v>28.77</v>
      </c>
      <c r="O8" s="198">
        <v>24.16</v>
      </c>
      <c r="P8" s="198">
        <v>49.41</v>
      </c>
      <c r="Q8" s="198">
        <v>1.77</v>
      </c>
      <c r="R8" s="198">
        <v>5.21</v>
      </c>
      <c r="S8" s="198">
        <v>3.43</v>
      </c>
      <c r="T8" s="198">
        <v>0</v>
      </c>
      <c r="U8" s="198">
        <v>264.45999999999998</v>
      </c>
      <c r="V8" s="198">
        <v>0</v>
      </c>
      <c r="W8" s="198">
        <v>0</v>
      </c>
      <c r="X8" s="198">
        <v>35.93</v>
      </c>
      <c r="Y8" s="198">
        <v>0</v>
      </c>
      <c r="Z8" s="198">
        <v>65.900000000000006</v>
      </c>
      <c r="AA8" s="198">
        <v>8.82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78.44</v>
      </c>
      <c r="L9" s="198">
        <v>7.05</v>
      </c>
      <c r="M9" s="198">
        <v>0</v>
      </c>
      <c r="N9" s="198">
        <v>28.77</v>
      </c>
      <c r="O9" s="198">
        <v>24.16</v>
      </c>
      <c r="P9" s="198">
        <v>49.41</v>
      </c>
      <c r="Q9" s="198">
        <v>1.77</v>
      </c>
      <c r="R9" s="198">
        <v>5.21</v>
      </c>
      <c r="S9" s="198">
        <v>3.43</v>
      </c>
      <c r="T9" s="198">
        <v>0</v>
      </c>
      <c r="U9" s="198">
        <v>264.45999999999998</v>
      </c>
      <c r="V9" s="198">
        <v>0</v>
      </c>
      <c r="W9" s="198">
        <v>0</v>
      </c>
      <c r="X9" s="198">
        <v>35.93</v>
      </c>
      <c r="Y9" s="198">
        <v>0</v>
      </c>
      <c r="Z9" s="198">
        <v>65.900000000000006</v>
      </c>
      <c r="AA9" s="198">
        <v>8.82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78.44</v>
      </c>
      <c r="L10" s="198">
        <v>7.05</v>
      </c>
      <c r="M10" s="198">
        <v>0</v>
      </c>
      <c r="N10" s="198">
        <v>28.77</v>
      </c>
      <c r="O10" s="198">
        <v>24.16</v>
      </c>
      <c r="P10" s="198">
        <v>49.41</v>
      </c>
      <c r="Q10" s="198">
        <v>1.77</v>
      </c>
      <c r="R10" s="198">
        <v>5.28</v>
      </c>
      <c r="S10" s="198">
        <v>3.47</v>
      </c>
      <c r="T10" s="198">
        <v>0</v>
      </c>
      <c r="U10" s="198">
        <v>264.45999999999998</v>
      </c>
      <c r="V10" s="198">
        <v>0</v>
      </c>
      <c r="W10" s="198">
        <v>0</v>
      </c>
      <c r="X10" s="198">
        <v>35.93</v>
      </c>
      <c r="Y10" s="198">
        <v>0</v>
      </c>
      <c r="Z10" s="198">
        <v>65.900000000000006</v>
      </c>
      <c r="AA10" s="198">
        <v>8.82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78.44</v>
      </c>
      <c r="L11" s="198">
        <v>7.05</v>
      </c>
      <c r="M11" s="198">
        <v>0</v>
      </c>
      <c r="N11" s="198">
        <v>28.76</v>
      </c>
      <c r="O11" s="198">
        <v>24.16</v>
      </c>
      <c r="P11" s="198">
        <v>49.41</v>
      </c>
      <c r="Q11" s="198">
        <v>1.77</v>
      </c>
      <c r="R11" s="198">
        <v>5.28</v>
      </c>
      <c r="S11" s="198">
        <v>3.43</v>
      </c>
      <c r="T11" s="198">
        <v>0</v>
      </c>
      <c r="U11" s="198">
        <v>264.45999999999998</v>
      </c>
      <c r="V11" s="198">
        <v>0</v>
      </c>
      <c r="W11" s="198">
        <v>0</v>
      </c>
      <c r="X11" s="198">
        <v>35.93</v>
      </c>
      <c r="Y11" s="198">
        <v>0</v>
      </c>
      <c r="Z11" s="198">
        <v>65.900000000000006</v>
      </c>
      <c r="AA11" s="198">
        <v>8.82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78.44</v>
      </c>
      <c r="L12" s="198">
        <v>7.05</v>
      </c>
      <c r="M12" s="198">
        <v>0</v>
      </c>
      <c r="N12" s="198">
        <v>28.77</v>
      </c>
      <c r="O12" s="198">
        <v>24.16</v>
      </c>
      <c r="P12" s="198">
        <v>49.41</v>
      </c>
      <c r="Q12" s="198">
        <v>1.77</v>
      </c>
      <c r="R12" s="198">
        <v>5.28</v>
      </c>
      <c r="S12" s="198">
        <v>3.43</v>
      </c>
      <c r="T12" s="198">
        <v>0</v>
      </c>
      <c r="U12" s="198">
        <v>264.45999999999998</v>
      </c>
      <c r="V12" s="198">
        <v>0</v>
      </c>
      <c r="W12" s="198">
        <v>0</v>
      </c>
      <c r="X12" s="198">
        <v>35.93</v>
      </c>
      <c r="Y12" s="198">
        <v>0</v>
      </c>
      <c r="Z12" s="198">
        <v>65.900000000000006</v>
      </c>
      <c r="AA12" s="198">
        <v>8.82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78.44</v>
      </c>
      <c r="L13" s="198">
        <v>7.05</v>
      </c>
      <c r="M13" s="198">
        <v>0</v>
      </c>
      <c r="N13" s="198">
        <v>28.76</v>
      </c>
      <c r="O13" s="198">
        <v>24.16</v>
      </c>
      <c r="P13" s="198">
        <v>49.41</v>
      </c>
      <c r="Q13" s="198">
        <v>1.77</v>
      </c>
      <c r="R13" s="198">
        <v>5.28</v>
      </c>
      <c r="S13" s="198">
        <v>3.43</v>
      </c>
      <c r="T13" s="198">
        <v>0</v>
      </c>
      <c r="U13" s="198">
        <v>264.45999999999998</v>
      </c>
      <c r="V13" s="198">
        <v>0</v>
      </c>
      <c r="W13" s="198">
        <v>0</v>
      </c>
      <c r="X13" s="198">
        <v>35.93</v>
      </c>
      <c r="Y13" s="198">
        <v>0</v>
      </c>
      <c r="Z13" s="198">
        <v>65.900000000000006</v>
      </c>
      <c r="AA13" s="198">
        <v>8.82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78.44</v>
      </c>
      <c r="L14" s="198">
        <v>7.05</v>
      </c>
      <c r="M14" s="198">
        <v>0</v>
      </c>
      <c r="N14" s="198">
        <v>28.77</v>
      </c>
      <c r="O14" s="198">
        <v>24.16</v>
      </c>
      <c r="P14" s="198">
        <v>49.41</v>
      </c>
      <c r="Q14" s="198">
        <v>1.77</v>
      </c>
      <c r="R14" s="198">
        <v>5.28</v>
      </c>
      <c r="S14" s="198">
        <v>3.43</v>
      </c>
      <c r="T14" s="198">
        <v>0</v>
      </c>
      <c r="U14" s="198">
        <v>264.45999999999998</v>
      </c>
      <c r="V14" s="198">
        <v>0</v>
      </c>
      <c r="W14" s="198">
        <v>0</v>
      </c>
      <c r="X14" s="198">
        <v>35.93</v>
      </c>
      <c r="Y14" s="198">
        <v>0</v>
      </c>
      <c r="Z14" s="198">
        <v>65.900000000000006</v>
      </c>
      <c r="AA14" s="198">
        <v>8.82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78.44</v>
      </c>
      <c r="L15" s="198">
        <v>7.05</v>
      </c>
      <c r="M15" s="198">
        <v>0</v>
      </c>
      <c r="N15" s="198">
        <v>28.77</v>
      </c>
      <c r="O15" s="198">
        <v>24.16</v>
      </c>
      <c r="P15" s="198">
        <v>49.41</v>
      </c>
      <c r="Q15" s="198">
        <v>1.77</v>
      </c>
      <c r="R15" s="198">
        <v>5.28</v>
      </c>
      <c r="S15" s="198">
        <v>3.43</v>
      </c>
      <c r="T15" s="198">
        <v>0</v>
      </c>
      <c r="U15" s="198">
        <v>264.45999999999998</v>
      </c>
      <c r="V15" s="198">
        <v>0</v>
      </c>
      <c r="W15" s="198">
        <v>0</v>
      </c>
      <c r="X15" s="198">
        <v>35.93</v>
      </c>
      <c r="Y15" s="198">
        <v>0</v>
      </c>
      <c r="Z15" s="198">
        <v>65.900000000000006</v>
      </c>
      <c r="AA15" s="198">
        <v>8.82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78.44</v>
      </c>
      <c r="L16" s="198">
        <v>7.05</v>
      </c>
      <c r="M16" s="198">
        <v>0</v>
      </c>
      <c r="N16" s="198">
        <v>28.77</v>
      </c>
      <c r="O16" s="198">
        <v>24.16</v>
      </c>
      <c r="P16" s="198">
        <v>49.41</v>
      </c>
      <c r="Q16" s="198">
        <v>1.77</v>
      </c>
      <c r="R16" s="198">
        <v>5.28</v>
      </c>
      <c r="S16" s="198">
        <v>3.43</v>
      </c>
      <c r="T16" s="198">
        <v>0</v>
      </c>
      <c r="U16" s="198">
        <v>264.45999999999998</v>
      </c>
      <c r="V16" s="198">
        <v>0</v>
      </c>
      <c r="W16" s="198">
        <v>0</v>
      </c>
      <c r="X16" s="198">
        <v>35.93</v>
      </c>
      <c r="Y16" s="198">
        <v>0</v>
      </c>
      <c r="Z16" s="198">
        <v>65.900000000000006</v>
      </c>
      <c r="AA16" s="198">
        <v>8.82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78.44</v>
      </c>
      <c r="L17" s="198">
        <v>7.05</v>
      </c>
      <c r="M17" s="198">
        <v>0</v>
      </c>
      <c r="N17" s="198">
        <v>28.77</v>
      </c>
      <c r="O17" s="198">
        <v>24.16</v>
      </c>
      <c r="P17" s="198">
        <v>49.59</v>
      </c>
      <c r="Q17" s="198">
        <v>1.77</v>
      </c>
      <c r="R17" s="198">
        <v>5.28</v>
      </c>
      <c r="S17" s="198">
        <v>3.43</v>
      </c>
      <c r="T17" s="198">
        <v>0</v>
      </c>
      <c r="U17" s="198">
        <v>264.45999999999998</v>
      </c>
      <c r="V17" s="198">
        <v>0</v>
      </c>
      <c r="W17" s="198">
        <v>0</v>
      </c>
      <c r="X17" s="198">
        <v>35.93</v>
      </c>
      <c r="Y17" s="198">
        <v>0</v>
      </c>
      <c r="Z17" s="198">
        <v>65.900000000000006</v>
      </c>
      <c r="AA17" s="198">
        <v>8.82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78.44</v>
      </c>
      <c r="L18" s="198">
        <v>7.05</v>
      </c>
      <c r="M18" s="198">
        <v>0</v>
      </c>
      <c r="N18" s="198">
        <v>28.77</v>
      </c>
      <c r="O18" s="198">
        <v>24.16</v>
      </c>
      <c r="P18" s="198">
        <v>49.59</v>
      </c>
      <c r="Q18" s="198">
        <v>1.77</v>
      </c>
      <c r="R18" s="198">
        <v>5.28</v>
      </c>
      <c r="S18" s="198">
        <v>3.43</v>
      </c>
      <c r="T18" s="198">
        <v>0</v>
      </c>
      <c r="U18" s="198">
        <v>264.45999999999998</v>
      </c>
      <c r="V18" s="198">
        <v>0</v>
      </c>
      <c r="W18" s="198">
        <v>0</v>
      </c>
      <c r="X18" s="198">
        <v>35.93</v>
      </c>
      <c r="Y18" s="198">
        <v>0</v>
      </c>
      <c r="Z18" s="198">
        <v>65.900000000000006</v>
      </c>
      <c r="AA18" s="198">
        <v>8.82</v>
      </c>
      <c r="AB18" s="198">
        <v>0</v>
      </c>
      <c r="AC18" s="198">
        <v>7.78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78.39</v>
      </c>
      <c r="L19" s="198">
        <v>7.05</v>
      </c>
      <c r="M19" s="198">
        <v>0</v>
      </c>
      <c r="N19" s="198">
        <v>28.77</v>
      </c>
      <c r="O19" s="198">
        <v>24.16</v>
      </c>
      <c r="P19" s="198">
        <v>49.41</v>
      </c>
      <c r="Q19" s="198">
        <v>1.77</v>
      </c>
      <c r="R19" s="198">
        <v>4.96</v>
      </c>
      <c r="S19" s="198">
        <v>3.43</v>
      </c>
      <c r="T19" s="198">
        <v>0</v>
      </c>
      <c r="U19" s="198">
        <v>264.45999999999998</v>
      </c>
      <c r="V19" s="198">
        <v>0</v>
      </c>
      <c r="W19" s="198">
        <v>0</v>
      </c>
      <c r="X19" s="198">
        <v>35.93</v>
      </c>
      <c r="Y19" s="198">
        <v>0</v>
      </c>
      <c r="Z19" s="198">
        <v>65.900000000000006</v>
      </c>
      <c r="AA19" s="198">
        <v>8.82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78.39</v>
      </c>
      <c r="L20" s="198">
        <v>7.05</v>
      </c>
      <c r="M20" s="198">
        <v>0</v>
      </c>
      <c r="N20" s="198">
        <v>28.77</v>
      </c>
      <c r="O20" s="198">
        <v>24.16</v>
      </c>
      <c r="P20" s="198">
        <v>49.41</v>
      </c>
      <c r="Q20" s="198">
        <v>1.77</v>
      </c>
      <c r="R20" s="198">
        <v>4.96</v>
      </c>
      <c r="S20" s="198">
        <v>3.43</v>
      </c>
      <c r="T20" s="198">
        <v>0</v>
      </c>
      <c r="U20" s="198">
        <v>264.45999999999998</v>
      </c>
      <c r="V20" s="198">
        <v>0</v>
      </c>
      <c r="W20" s="198">
        <v>0</v>
      </c>
      <c r="X20" s="198">
        <v>35.93</v>
      </c>
      <c r="Y20" s="198">
        <v>0</v>
      </c>
      <c r="Z20" s="198">
        <v>65.900000000000006</v>
      </c>
      <c r="AA20" s="198">
        <v>8.82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78.39</v>
      </c>
      <c r="L21" s="198">
        <v>7.05</v>
      </c>
      <c r="M21" s="198">
        <v>0</v>
      </c>
      <c r="N21" s="198">
        <v>28.77</v>
      </c>
      <c r="O21" s="198">
        <v>24.16</v>
      </c>
      <c r="P21" s="198">
        <v>49.41</v>
      </c>
      <c r="Q21" s="198">
        <v>1.77</v>
      </c>
      <c r="R21" s="198">
        <v>4.96</v>
      </c>
      <c r="S21" s="198">
        <v>3.43</v>
      </c>
      <c r="T21" s="198">
        <v>0</v>
      </c>
      <c r="U21" s="198">
        <v>264.45999999999998</v>
      </c>
      <c r="V21" s="198">
        <v>0</v>
      </c>
      <c r="W21" s="198">
        <v>0</v>
      </c>
      <c r="X21" s="198">
        <v>35.93</v>
      </c>
      <c r="Y21" s="198">
        <v>0</v>
      </c>
      <c r="Z21" s="198">
        <v>65.900000000000006</v>
      </c>
      <c r="AA21" s="198">
        <v>8.82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78.39</v>
      </c>
      <c r="L22" s="198">
        <v>7.05</v>
      </c>
      <c r="M22" s="198">
        <v>0</v>
      </c>
      <c r="N22" s="198">
        <v>28.77</v>
      </c>
      <c r="O22" s="198">
        <v>24.16</v>
      </c>
      <c r="P22" s="198">
        <v>49.41</v>
      </c>
      <c r="Q22" s="198">
        <v>1.77</v>
      </c>
      <c r="R22" s="198">
        <v>4.96</v>
      </c>
      <c r="S22" s="198">
        <v>3.43</v>
      </c>
      <c r="T22" s="198">
        <v>0</v>
      </c>
      <c r="U22" s="198">
        <v>264.45999999999998</v>
      </c>
      <c r="V22" s="198">
        <v>0</v>
      </c>
      <c r="W22" s="198">
        <v>0</v>
      </c>
      <c r="X22" s="198">
        <v>35.93</v>
      </c>
      <c r="Y22" s="198">
        <v>0</v>
      </c>
      <c r="Z22" s="198">
        <v>65.900000000000006</v>
      </c>
      <c r="AA22" s="198">
        <v>8.82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78.37</v>
      </c>
      <c r="L23" s="198">
        <v>7.05</v>
      </c>
      <c r="M23" s="198">
        <v>0</v>
      </c>
      <c r="N23" s="198">
        <v>28.77</v>
      </c>
      <c r="O23" s="198">
        <v>24.16</v>
      </c>
      <c r="P23" s="198">
        <v>49.41</v>
      </c>
      <c r="Q23" s="198">
        <v>1.77</v>
      </c>
      <c r="R23" s="198">
        <v>4.96</v>
      </c>
      <c r="S23" s="198">
        <v>3.43</v>
      </c>
      <c r="T23" s="198">
        <v>0</v>
      </c>
      <c r="U23" s="198">
        <v>264.45999999999998</v>
      </c>
      <c r="V23" s="198">
        <v>0</v>
      </c>
      <c r="W23" s="198">
        <v>0</v>
      </c>
      <c r="X23" s="198">
        <v>35.93</v>
      </c>
      <c r="Y23" s="198">
        <v>0</v>
      </c>
      <c r="Z23" s="198">
        <v>65.900000000000006</v>
      </c>
      <c r="AA23" s="198">
        <v>8.82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78.37</v>
      </c>
      <c r="L24" s="198">
        <v>7.05</v>
      </c>
      <c r="M24" s="198">
        <v>0</v>
      </c>
      <c r="N24" s="198">
        <v>28.77</v>
      </c>
      <c r="O24" s="198">
        <v>24.16</v>
      </c>
      <c r="P24" s="198">
        <v>49.41</v>
      </c>
      <c r="Q24" s="198">
        <v>1.77</v>
      </c>
      <c r="R24" s="198">
        <v>4.96</v>
      </c>
      <c r="S24" s="198">
        <v>3.43</v>
      </c>
      <c r="T24" s="198">
        <v>0</v>
      </c>
      <c r="U24" s="198">
        <v>264.45999999999998</v>
      </c>
      <c r="V24" s="198">
        <v>0</v>
      </c>
      <c r="W24" s="198">
        <v>0</v>
      </c>
      <c r="X24" s="198">
        <v>35.93</v>
      </c>
      <c r="Y24" s="198">
        <v>0</v>
      </c>
      <c r="Z24" s="198">
        <v>65.900000000000006</v>
      </c>
      <c r="AA24" s="198">
        <v>8.82</v>
      </c>
      <c r="AB24" s="198">
        <v>0</v>
      </c>
      <c r="AC24" s="198">
        <v>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78.37</v>
      </c>
      <c r="L25" s="198">
        <v>7.05</v>
      </c>
      <c r="M25" s="198">
        <v>0</v>
      </c>
      <c r="N25" s="198">
        <v>28.77</v>
      </c>
      <c r="O25" s="198">
        <v>24.16</v>
      </c>
      <c r="P25" s="198">
        <v>49.41</v>
      </c>
      <c r="Q25" s="198">
        <v>1.77</v>
      </c>
      <c r="R25" s="198">
        <v>5.39</v>
      </c>
      <c r="S25" s="198">
        <v>3.35</v>
      </c>
      <c r="T25" s="198">
        <v>0</v>
      </c>
      <c r="U25" s="198">
        <v>264.45999999999998</v>
      </c>
      <c r="V25" s="198">
        <v>0</v>
      </c>
      <c r="W25" s="198">
        <v>0</v>
      </c>
      <c r="X25" s="198">
        <v>35.93</v>
      </c>
      <c r="Y25" s="198">
        <v>0</v>
      </c>
      <c r="Z25" s="198">
        <v>65.91</v>
      </c>
      <c r="AA25" s="198">
        <v>8.82</v>
      </c>
      <c r="AB25" s="198">
        <v>0</v>
      </c>
      <c r="AC25" s="198">
        <v>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48.41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75</v>
      </c>
      <c r="L26" s="198">
        <v>7.05</v>
      </c>
      <c r="M26" s="198">
        <v>0</v>
      </c>
      <c r="N26" s="198">
        <v>28.77</v>
      </c>
      <c r="O26" s="198">
        <v>24.16</v>
      </c>
      <c r="P26" s="198">
        <v>49.41</v>
      </c>
      <c r="Q26" s="198">
        <v>1.77</v>
      </c>
      <c r="R26" s="198">
        <v>5.07</v>
      </c>
      <c r="S26" s="198">
        <v>3.24</v>
      </c>
      <c r="T26" s="198">
        <v>0</v>
      </c>
      <c r="U26" s="198">
        <v>264.45999999999998</v>
      </c>
      <c r="V26" s="198">
        <v>0</v>
      </c>
      <c r="W26" s="198">
        <v>0</v>
      </c>
      <c r="X26" s="198">
        <v>35.93</v>
      </c>
      <c r="Y26" s="198">
        <v>0</v>
      </c>
      <c r="Z26" s="198">
        <v>63.26</v>
      </c>
      <c r="AA26" s="198">
        <v>8.82</v>
      </c>
      <c r="AB26" s="198">
        <v>0</v>
      </c>
      <c r="AC26" s="198">
        <v>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46.8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130.35</v>
      </c>
      <c r="L27" s="198">
        <v>7.05</v>
      </c>
      <c r="M27" s="198">
        <v>0</v>
      </c>
      <c r="N27" s="198">
        <v>28.77</v>
      </c>
      <c r="O27" s="198">
        <v>24.16</v>
      </c>
      <c r="P27" s="198">
        <v>49.41</v>
      </c>
      <c r="Q27" s="198">
        <v>5.31</v>
      </c>
      <c r="R27" s="198">
        <v>10.33</v>
      </c>
      <c r="S27" s="198">
        <v>6.43</v>
      </c>
      <c r="T27" s="198">
        <v>0</v>
      </c>
      <c r="U27" s="198">
        <v>264.45999999999998</v>
      </c>
      <c r="V27" s="198">
        <v>0</v>
      </c>
      <c r="W27" s="198">
        <v>0</v>
      </c>
      <c r="X27" s="198">
        <v>35.93</v>
      </c>
      <c r="Y27" s="198">
        <v>0</v>
      </c>
      <c r="Z27" s="198">
        <v>65.91</v>
      </c>
      <c r="AA27" s="198">
        <v>21.97</v>
      </c>
      <c r="AB27" s="198">
        <v>0</v>
      </c>
      <c r="AC27" s="198">
        <v>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13.17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158.25</v>
      </c>
      <c r="L28" s="198">
        <v>44.25</v>
      </c>
      <c r="M28" s="198">
        <v>0</v>
      </c>
      <c r="N28" s="198">
        <v>28.77</v>
      </c>
      <c r="O28" s="198">
        <v>24.16</v>
      </c>
      <c r="P28" s="198">
        <v>49.41</v>
      </c>
      <c r="Q28" s="198">
        <v>5.31</v>
      </c>
      <c r="R28" s="198">
        <v>10.33</v>
      </c>
      <c r="S28" s="198">
        <v>6.43</v>
      </c>
      <c r="T28" s="198">
        <v>0</v>
      </c>
      <c r="U28" s="198">
        <v>264.45999999999998</v>
      </c>
      <c r="V28" s="198">
        <v>0</v>
      </c>
      <c r="W28" s="198">
        <v>0</v>
      </c>
      <c r="X28" s="198">
        <v>35.93</v>
      </c>
      <c r="Y28" s="198">
        <v>0</v>
      </c>
      <c r="Z28" s="198">
        <v>65.91</v>
      </c>
      <c r="AA28" s="198">
        <v>21.97</v>
      </c>
      <c r="AB28" s="198">
        <v>0</v>
      </c>
      <c r="AC28" s="198">
        <v>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158.25</v>
      </c>
      <c r="L29" s="198">
        <v>44.25</v>
      </c>
      <c r="M29" s="198">
        <v>0</v>
      </c>
      <c r="N29" s="198">
        <v>28.77</v>
      </c>
      <c r="O29" s="198">
        <v>24.16</v>
      </c>
      <c r="P29" s="198">
        <v>49.41</v>
      </c>
      <c r="Q29" s="198">
        <v>5.31</v>
      </c>
      <c r="R29" s="198">
        <v>10.33</v>
      </c>
      <c r="S29" s="198">
        <v>6.43</v>
      </c>
      <c r="T29" s="198">
        <v>0</v>
      </c>
      <c r="U29" s="198">
        <v>264.45999999999998</v>
      </c>
      <c r="V29" s="198">
        <v>0</v>
      </c>
      <c r="W29" s="198">
        <v>0</v>
      </c>
      <c r="X29" s="198">
        <v>35.93</v>
      </c>
      <c r="Y29" s="198">
        <v>0</v>
      </c>
      <c r="Z29" s="198">
        <v>65.91</v>
      </c>
      <c r="AA29" s="198">
        <v>21.97</v>
      </c>
      <c r="AB29" s="198">
        <v>0</v>
      </c>
      <c r="AC29" s="198">
        <v>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158.25</v>
      </c>
      <c r="L30" s="198">
        <v>44.25</v>
      </c>
      <c r="M30" s="198">
        <v>0</v>
      </c>
      <c r="N30" s="198">
        <v>28.77</v>
      </c>
      <c r="O30" s="198">
        <v>24.16</v>
      </c>
      <c r="P30" s="198">
        <v>49.41</v>
      </c>
      <c r="Q30" s="198">
        <v>5.31</v>
      </c>
      <c r="R30" s="198">
        <v>10.33</v>
      </c>
      <c r="S30" s="198">
        <v>6.43</v>
      </c>
      <c r="T30" s="198">
        <v>0</v>
      </c>
      <c r="U30" s="198">
        <v>264.45999999999998</v>
      </c>
      <c r="V30" s="198">
        <v>0</v>
      </c>
      <c r="W30" s="198">
        <v>0</v>
      </c>
      <c r="X30" s="198">
        <v>35.93</v>
      </c>
      <c r="Y30" s="198">
        <v>0</v>
      </c>
      <c r="Z30" s="198">
        <v>65.91</v>
      </c>
      <c r="AA30" s="198">
        <v>21.97</v>
      </c>
      <c r="AB30" s="198">
        <v>0</v>
      </c>
      <c r="AC30" s="198">
        <v>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158.25</v>
      </c>
      <c r="L31" s="198">
        <v>44.25</v>
      </c>
      <c r="M31" s="198">
        <v>0</v>
      </c>
      <c r="N31" s="198">
        <v>28.77</v>
      </c>
      <c r="O31" s="198">
        <v>24.16</v>
      </c>
      <c r="P31" s="198">
        <v>49.41</v>
      </c>
      <c r="Q31" s="198">
        <v>5.31</v>
      </c>
      <c r="R31" s="198">
        <v>10.33</v>
      </c>
      <c r="S31" s="198">
        <v>6.43</v>
      </c>
      <c r="T31" s="198">
        <v>0</v>
      </c>
      <c r="U31" s="198">
        <v>264.45999999999998</v>
      </c>
      <c r="V31" s="198">
        <v>0</v>
      </c>
      <c r="W31" s="198">
        <v>0</v>
      </c>
      <c r="X31" s="198">
        <v>35.93</v>
      </c>
      <c r="Y31" s="198">
        <v>0</v>
      </c>
      <c r="Z31" s="198">
        <v>65.91</v>
      </c>
      <c r="AA31" s="198">
        <v>21.97</v>
      </c>
      <c r="AB31" s="198">
        <v>0</v>
      </c>
      <c r="AC31" s="198">
        <v>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6.36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158.25</v>
      </c>
      <c r="L32" s="198">
        <v>44.25</v>
      </c>
      <c r="M32" s="198">
        <v>0</v>
      </c>
      <c r="N32" s="198">
        <v>28.77</v>
      </c>
      <c r="O32" s="198">
        <v>24.16</v>
      </c>
      <c r="P32" s="198">
        <v>49.41</v>
      </c>
      <c r="Q32" s="198">
        <v>5.31</v>
      </c>
      <c r="R32" s="198">
        <v>10.33</v>
      </c>
      <c r="S32" s="198">
        <v>6.43</v>
      </c>
      <c r="T32" s="198">
        <v>0</v>
      </c>
      <c r="U32" s="198">
        <v>264.45999999999998</v>
      </c>
      <c r="V32" s="198">
        <v>0</v>
      </c>
      <c r="W32" s="198">
        <v>0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12.23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44.25</v>
      </c>
      <c r="M33" s="198">
        <v>0</v>
      </c>
      <c r="N33" s="198">
        <v>28.77</v>
      </c>
      <c r="O33" s="198">
        <v>24.16</v>
      </c>
      <c r="P33" s="198">
        <v>49.41</v>
      </c>
      <c r="Q33" s="198">
        <v>5.31</v>
      </c>
      <c r="R33" s="198">
        <v>10.33</v>
      </c>
      <c r="S33" s="198">
        <v>6.43</v>
      </c>
      <c r="T33" s="198">
        <v>0</v>
      </c>
      <c r="U33" s="198">
        <v>264.45999999999998</v>
      </c>
      <c r="V33" s="198">
        <v>0</v>
      </c>
      <c r="W33" s="198">
        <v>0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13.17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23.17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44.25</v>
      </c>
      <c r="M34" s="198">
        <v>0</v>
      </c>
      <c r="N34" s="198">
        <v>28.77</v>
      </c>
      <c r="O34" s="198">
        <v>24.16</v>
      </c>
      <c r="P34" s="198">
        <v>49.41</v>
      </c>
      <c r="Q34" s="198">
        <v>5.31</v>
      </c>
      <c r="R34" s="198">
        <v>10.33</v>
      </c>
      <c r="S34" s="198">
        <v>6.43</v>
      </c>
      <c r="T34" s="198">
        <v>0</v>
      </c>
      <c r="U34" s="198">
        <v>264.45999999999998</v>
      </c>
      <c r="V34" s="198">
        <v>0</v>
      </c>
      <c r="W34" s="198">
        <v>0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44.25</v>
      </c>
      <c r="M35" s="198">
        <v>0</v>
      </c>
      <c r="N35" s="198">
        <v>28.77</v>
      </c>
      <c r="O35" s="198">
        <v>24.16</v>
      </c>
      <c r="P35" s="198">
        <v>49.41</v>
      </c>
      <c r="Q35" s="198">
        <v>5.31</v>
      </c>
      <c r="R35" s="198">
        <v>10.33</v>
      </c>
      <c r="S35" s="198">
        <v>6.43</v>
      </c>
      <c r="T35" s="198">
        <v>0</v>
      </c>
      <c r="U35" s="198">
        <v>264.45999999999998</v>
      </c>
      <c r="V35" s="198">
        <v>0</v>
      </c>
      <c r="W35" s="198">
        <v>0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44.25</v>
      </c>
      <c r="M36" s="198">
        <v>0</v>
      </c>
      <c r="N36" s="198">
        <v>28.77</v>
      </c>
      <c r="O36" s="198">
        <v>24.16</v>
      </c>
      <c r="P36" s="198">
        <v>49.41</v>
      </c>
      <c r="Q36" s="198">
        <v>5.31</v>
      </c>
      <c r="R36" s="198">
        <v>10.33</v>
      </c>
      <c r="S36" s="198">
        <v>6.43</v>
      </c>
      <c r="T36" s="198">
        <v>0</v>
      </c>
      <c r="U36" s="198">
        <v>264.45999999999998</v>
      </c>
      <c r="V36" s="198">
        <v>0</v>
      </c>
      <c r="W36" s="198">
        <v>0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44.25</v>
      </c>
      <c r="M37" s="198">
        <v>0</v>
      </c>
      <c r="N37" s="198">
        <v>28.77</v>
      </c>
      <c r="O37" s="198">
        <v>24.16</v>
      </c>
      <c r="P37" s="198">
        <v>49.41</v>
      </c>
      <c r="Q37" s="198">
        <v>5.31</v>
      </c>
      <c r="R37" s="198">
        <v>10.33</v>
      </c>
      <c r="S37" s="198">
        <v>6.43</v>
      </c>
      <c r="T37" s="198">
        <v>0</v>
      </c>
      <c r="U37" s="198">
        <v>264.45999999999998</v>
      </c>
      <c r="V37" s="198">
        <v>0</v>
      </c>
      <c r="W37" s="198">
        <v>0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44.25</v>
      </c>
      <c r="M38" s="198">
        <v>0</v>
      </c>
      <c r="N38" s="198">
        <v>28.77</v>
      </c>
      <c r="O38" s="198">
        <v>24.16</v>
      </c>
      <c r="P38" s="198">
        <v>49.41</v>
      </c>
      <c r="Q38" s="198">
        <v>5.31</v>
      </c>
      <c r="R38" s="198">
        <v>10.33</v>
      </c>
      <c r="S38" s="198">
        <v>6.43</v>
      </c>
      <c r="T38" s="198">
        <v>0</v>
      </c>
      <c r="U38" s="198">
        <v>264.45999999999998</v>
      </c>
      <c r="V38" s="198">
        <v>0</v>
      </c>
      <c r="W38" s="198">
        <v>0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44.25</v>
      </c>
      <c r="M39" s="198">
        <v>0</v>
      </c>
      <c r="N39" s="198">
        <v>28.77</v>
      </c>
      <c r="O39" s="198">
        <v>24.16</v>
      </c>
      <c r="P39" s="198">
        <v>49.41</v>
      </c>
      <c r="Q39" s="198">
        <v>5.31</v>
      </c>
      <c r="R39" s="198">
        <v>10.33</v>
      </c>
      <c r="S39" s="198">
        <v>6.43</v>
      </c>
      <c r="T39" s="198">
        <v>0</v>
      </c>
      <c r="U39" s="198">
        <v>264.45999999999998</v>
      </c>
      <c r="V39" s="198">
        <v>0</v>
      </c>
      <c r="W39" s="198">
        <v>0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13.17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44.25</v>
      </c>
      <c r="M40" s="198">
        <v>0</v>
      </c>
      <c r="N40" s="198">
        <v>28.77</v>
      </c>
      <c r="O40" s="198">
        <v>24.16</v>
      </c>
      <c r="P40" s="198">
        <v>49.41</v>
      </c>
      <c r="Q40" s="198">
        <v>5.31</v>
      </c>
      <c r="R40" s="198">
        <v>10.33</v>
      </c>
      <c r="S40" s="198">
        <v>6.43</v>
      </c>
      <c r="T40" s="198">
        <v>0</v>
      </c>
      <c r="U40" s="198">
        <v>264.45999999999998</v>
      </c>
      <c r="V40" s="198">
        <v>0</v>
      </c>
      <c r="W40" s="198">
        <v>0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13.66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44.25</v>
      </c>
      <c r="M41" s="198">
        <v>0</v>
      </c>
      <c r="N41" s="198">
        <v>28.77</v>
      </c>
      <c r="O41" s="198">
        <v>24.16</v>
      </c>
      <c r="P41" s="198">
        <v>49.41</v>
      </c>
      <c r="Q41" s="198">
        <v>5.31</v>
      </c>
      <c r="R41" s="198">
        <v>10.33</v>
      </c>
      <c r="S41" s="198">
        <v>6.43</v>
      </c>
      <c r="T41" s="198">
        <v>0</v>
      </c>
      <c r="U41" s="198">
        <v>264.45999999999998</v>
      </c>
      <c r="V41" s="198">
        <v>0</v>
      </c>
      <c r="W41" s="198">
        <v>0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44.25</v>
      </c>
      <c r="M42" s="198">
        <v>0</v>
      </c>
      <c r="N42" s="198">
        <v>28.77</v>
      </c>
      <c r="O42" s="198">
        <v>24.16</v>
      </c>
      <c r="P42" s="198">
        <v>49.41</v>
      </c>
      <c r="Q42" s="198">
        <v>5.31</v>
      </c>
      <c r="R42" s="198">
        <v>10.33</v>
      </c>
      <c r="S42" s="198">
        <v>6.43</v>
      </c>
      <c r="T42" s="198">
        <v>0</v>
      </c>
      <c r="U42" s="198">
        <v>264.45999999999998</v>
      </c>
      <c r="V42" s="198">
        <v>0</v>
      </c>
      <c r="W42" s="198">
        <v>0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44.25</v>
      </c>
      <c r="M43" s="198">
        <v>0</v>
      </c>
      <c r="N43" s="198">
        <v>28.77</v>
      </c>
      <c r="O43" s="198">
        <v>24.16</v>
      </c>
      <c r="P43" s="198">
        <v>49.41</v>
      </c>
      <c r="Q43" s="198">
        <v>5.31</v>
      </c>
      <c r="R43" s="198">
        <v>10.33</v>
      </c>
      <c r="S43" s="198">
        <v>6.43</v>
      </c>
      <c r="T43" s="198">
        <v>0</v>
      </c>
      <c r="U43" s="198">
        <v>264.45999999999998</v>
      </c>
      <c r="V43" s="198">
        <v>0</v>
      </c>
      <c r="W43" s="198">
        <v>0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44.25</v>
      </c>
      <c r="M44" s="198">
        <v>0</v>
      </c>
      <c r="N44" s="198">
        <v>28.77</v>
      </c>
      <c r="O44" s="198">
        <v>24.16</v>
      </c>
      <c r="P44" s="198">
        <v>49.41</v>
      </c>
      <c r="Q44" s="198">
        <v>5.31</v>
      </c>
      <c r="R44" s="198">
        <v>10.33</v>
      </c>
      <c r="S44" s="198">
        <v>6.43</v>
      </c>
      <c r="T44" s="198">
        <v>0</v>
      </c>
      <c r="U44" s="198">
        <v>264.45999999999998</v>
      </c>
      <c r="V44" s="198">
        <v>0</v>
      </c>
      <c r="W44" s="198">
        <v>0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13.66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158.25</v>
      </c>
      <c r="L45" s="198">
        <v>44.25</v>
      </c>
      <c r="M45" s="198">
        <v>0</v>
      </c>
      <c r="N45" s="198">
        <v>28.77</v>
      </c>
      <c r="O45" s="198">
        <v>24.16</v>
      </c>
      <c r="P45" s="198">
        <v>49.41</v>
      </c>
      <c r="Q45" s="198">
        <v>5.31</v>
      </c>
      <c r="R45" s="198">
        <v>10.33</v>
      </c>
      <c r="S45" s="198">
        <v>6.43</v>
      </c>
      <c r="T45" s="198">
        <v>0</v>
      </c>
      <c r="U45" s="198">
        <v>264.45999999999998</v>
      </c>
      <c r="V45" s="198">
        <v>0</v>
      </c>
      <c r="W45" s="198">
        <v>0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8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13.17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158.25</v>
      </c>
      <c r="L46" s="198">
        <v>44.25</v>
      </c>
      <c r="M46" s="198">
        <v>0</v>
      </c>
      <c r="N46" s="198">
        <v>28.77</v>
      </c>
      <c r="O46" s="198">
        <v>24.16</v>
      </c>
      <c r="P46" s="198">
        <v>49.41</v>
      </c>
      <c r="Q46" s="198">
        <v>5.31</v>
      </c>
      <c r="R46" s="198">
        <v>10.33</v>
      </c>
      <c r="S46" s="198">
        <v>6.43</v>
      </c>
      <c r="T46" s="198">
        <v>0</v>
      </c>
      <c r="U46" s="198">
        <v>264.45999999999998</v>
      </c>
      <c r="V46" s="198">
        <v>0</v>
      </c>
      <c r="W46" s="198">
        <v>0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8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13.66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44.25</v>
      </c>
      <c r="M47" s="198">
        <v>0</v>
      </c>
      <c r="N47" s="198">
        <v>28.77</v>
      </c>
      <c r="O47" s="198">
        <v>24.16</v>
      </c>
      <c r="P47" s="198">
        <v>49.41</v>
      </c>
      <c r="Q47" s="198">
        <v>5.31</v>
      </c>
      <c r="R47" s="198">
        <v>10.33</v>
      </c>
      <c r="S47" s="198">
        <v>6.43</v>
      </c>
      <c r="T47" s="198">
        <v>0</v>
      </c>
      <c r="U47" s="198">
        <v>264.45999999999998</v>
      </c>
      <c r="V47" s="198">
        <v>0</v>
      </c>
      <c r="W47" s="198">
        <v>0</v>
      </c>
      <c r="X47" s="198">
        <v>35.93</v>
      </c>
      <c r="Y47" s="198">
        <v>0</v>
      </c>
      <c r="Z47" s="198">
        <v>65.91</v>
      </c>
      <c r="AA47" s="198">
        <v>21.97</v>
      </c>
      <c r="AB47" s="198">
        <v>0</v>
      </c>
      <c r="AC47" s="198">
        <v>5.52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9.69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44.25</v>
      </c>
      <c r="M48" s="198">
        <v>0</v>
      </c>
      <c r="N48" s="198">
        <v>28.77</v>
      </c>
      <c r="O48" s="198">
        <v>24.16</v>
      </c>
      <c r="P48" s="198">
        <v>49.41</v>
      </c>
      <c r="Q48" s="198">
        <v>5.31</v>
      </c>
      <c r="R48" s="198">
        <v>10.33</v>
      </c>
      <c r="S48" s="198">
        <v>6.43</v>
      </c>
      <c r="T48" s="198">
        <v>0</v>
      </c>
      <c r="U48" s="198">
        <v>264.45999999999998</v>
      </c>
      <c r="V48" s="198">
        <v>0</v>
      </c>
      <c r="W48" s="198">
        <v>0</v>
      </c>
      <c r="X48" s="198">
        <v>35.93</v>
      </c>
      <c r="Y48" s="198">
        <v>0</v>
      </c>
      <c r="Z48" s="198">
        <v>65.91</v>
      </c>
      <c r="AA48" s="198">
        <v>21.97</v>
      </c>
      <c r="AB48" s="198">
        <v>0</v>
      </c>
      <c r="AC48" s="198">
        <v>8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158.25</v>
      </c>
      <c r="L49" s="198">
        <v>44.25</v>
      </c>
      <c r="M49" s="198">
        <v>0</v>
      </c>
      <c r="N49" s="198">
        <v>28.77</v>
      </c>
      <c r="O49" s="198">
        <v>24.16</v>
      </c>
      <c r="P49" s="198">
        <v>49.41</v>
      </c>
      <c r="Q49" s="198">
        <v>5.31</v>
      </c>
      <c r="R49" s="198">
        <v>10.33</v>
      </c>
      <c r="S49" s="198">
        <v>6.43</v>
      </c>
      <c r="T49" s="198">
        <v>0</v>
      </c>
      <c r="U49" s="198">
        <v>264.45999999999998</v>
      </c>
      <c r="V49" s="198">
        <v>0</v>
      </c>
      <c r="W49" s="198">
        <v>0</v>
      </c>
      <c r="X49" s="198">
        <v>35.93</v>
      </c>
      <c r="Y49" s="198">
        <v>0</v>
      </c>
      <c r="Z49" s="198">
        <v>65.91</v>
      </c>
      <c r="AA49" s="198">
        <v>21.97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158.25</v>
      </c>
      <c r="L50" s="198">
        <v>44.25</v>
      </c>
      <c r="M50" s="198">
        <v>0</v>
      </c>
      <c r="N50" s="198">
        <v>28.77</v>
      </c>
      <c r="O50" s="198">
        <v>24.16</v>
      </c>
      <c r="P50" s="198">
        <v>49.41</v>
      </c>
      <c r="Q50" s="198">
        <v>5.31</v>
      </c>
      <c r="R50" s="198">
        <v>10.33</v>
      </c>
      <c r="S50" s="198">
        <v>6.43</v>
      </c>
      <c r="T50" s="198">
        <v>0</v>
      </c>
      <c r="U50" s="198">
        <v>264.45999999999998</v>
      </c>
      <c r="V50" s="198">
        <v>0</v>
      </c>
      <c r="W50" s="198">
        <v>0</v>
      </c>
      <c r="X50" s="198">
        <v>35.93</v>
      </c>
      <c r="Y50" s="198">
        <v>0</v>
      </c>
      <c r="Z50" s="198">
        <v>65.91</v>
      </c>
      <c r="AA50" s="198">
        <v>21.97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13.66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158.25</v>
      </c>
      <c r="L51" s="198">
        <v>44.25</v>
      </c>
      <c r="M51" s="198">
        <v>0</v>
      </c>
      <c r="N51" s="198">
        <v>28.77</v>
      </c>
      <c r="O51" s="198">
        <v>24.16</v>
      </c>
      <c r="P51" s="198">
        <v>49.41</v>
      </c>
      <c r="Q51" s="198">
        <v>5.31</v>
      </c>
      <c r="R51" s="198">
        <v>10.33</v>
      </c>
      <c r="S51" s="198">
        <v>6.43</v>
      </c>
      <c r="T51" s="198">
        <v>0</v>
      </c>
      <c r="U51" s="198">
        <v>264.45999999999998</v>
      </c>
      <c r="V51" s="198">
        <v>0</v>
      </c>
      <c r="W51" s="198">
        <v>0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158.25</v>
      </c>
      <c r="L52" s="198">
        <v>44.25</v>
      </c>
      <c r="M52" s="198">
        <v>0</v>
      </c>
      <c r="N52" s="198">
        <v>28.77</v>
      </c>
      <c r="O52" s="198">
        <v>24.16</v>
      </c>
      <c r="P52" s="198">
        <v>49.41</v>
      </c>
      <c r="Q52" s="198">
        <v>5.31</v>
      </c>
      <c r="R52" s="198">
        <v>10.33</v>
      </c>
      <c r="S52" s="198">
        <v>6.43</v>
      </c>
      <c r="T52" s="198">
        <v>0</v>
      </c>
      <c r="U52" s="198">
        <v>264.45999999999998</v>
      </c>
      <c r="V52" s="198">
        <v>0</v>
      </c>
      <c r="W52" s="198">
        <v>0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158.25</v>
      </c>
      <c r="L53" s="198">
        <v>42.43</v>
      </c>
      <c r="M53" s="198">
        <v>0</v>
      </c>
      <c r="N53" s="198">
        <v>28.77</v>
      </c>
      <c r="O53" s="198">
        <v>24.16</v>
      </c>
      <c r="P53" s="198">
        <v>49.41</v>
      </c>
      <c r="Q53" s="198">
        <v>5.09</v>
      </c>
      <c r="R53" s="198">
        <v>9.91</v>
      </c>
      <c r="S53" s="198">
        <v>6.16</v>
      </c>
      <c r="T53" s="198">
        <v>0</v>
      </c>
      <c r="U53" s="198">
        <v>264.45999999999998</v>
      </c>
      <c r="V53" s="198">
        <v>0</v>
      </c>
      <c r="W53" s="198">
        <v>0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13.66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158.25</v>
      </c>
      <c r="L54" s="198">
        <v>42.43</v>
      </c>
      <c r="M54" s="198">
        <v>0</v>
      </c>
      <c r="N54" s="198">
        <v>28.77</v>
      </c>
      <c r="O54" s="198">
        <v>24.16</v>
      </c>
      <c r="P54" s="198">
        <v>49.41</v>
      </c>
      <c r="Q54" s="198">
        <v>5.09</v>
      </c>
      <c r="R54" s="198">
        <v>9.91</v>
      </c>
      <c r="S54" s="198">
        <v>6.16</v>
      </c>
      <c r="T54" s="198">
        <v>0</v>
      </c>
      <c r="U54" s="198">
        <v>264.45999999999998</v>
      </c>
      <c r="V54" s="198">
        <v>0</v>
      </c>
      <c r="W54" s="198">
        <v>0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13.66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158.25</v>
      </c>
      <c r="L55" s="198">
        <v>21.1</v>
      </c>
      <c r="M55" s="198">
        <v>0</v>
      </c>
      <c r="N55" s="198">
        <v>28.77</v>
      </c>
      <c r="O55" s="198">
        <v>24.16</v>
      </c>
      <c r="P55" s="198">
        <v>49.41</v>
      </c>
      <c r="Q55" s="198">
        <v>2.89</v>
      </c>
      <c r="R55" s="198">
        <v>5.75</v>
      </c>
      <c r="S55" s="198">
        <v>3.83</v>
      </c>
      <c r="T55" s="198">
        <v>0</v>
      </c>
      <c r="U55" s="198">
        <v>264.45999999999998</v>
      </c>
      <c r="V55" s="198">
        <v>0</v>
      </c>
      <c r="W55" s="198">
        <v>0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158.25</v>
      </c>
      <c r="L56" s="198">
        <v>21.1</v>
      </c>
      <c r="M56" s="198">
        <v>0</v>
      </c>
      <c r="N56" s="198">
        <v>28.77</v>
      </c>
      <c r="O56" s="198">
        <v>24.16</v>
      </c>
      <c r="P56" s="198">
        <v>49.41</v>
      </c>
      <c r="Q56" s="198">
        <v>2.88</v>
      </c>
      <c r="R56" s="198">
        <v>5.75</v>
      </c>
      <c r="S56" s="198">
        <v>3.83</v>
      </c>
      <c r="T56" s="198">
        <v>0</v>
      </c>
      <c r="U56" s="198">
        <v>264.45999999999998</v>
      </c>
      <c r="V56" s="198">
        <v>0</v>
      </c>
      <c r="W56" s="198">
        <v>0</v>
      </c>
      <c r="X56" s="198">
        <v>35.93</v>
      </c>
      <c r="Y56" s="198">
        <v>0</v>
      </c>
      <c r="Z56" s="198">
        <v>65.91</v>
      </c>
      <c r="AA56" s="198">
        <v>21.97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13.66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158.25</v>
      </c>
      <c r="L57" s="198">
        <v>43.15</v>
      </c>
      <c r="M57" s="198">
        <v>0</v>
      </c>
      <c r="N57" s="198">
        <v>28.77</v>
      </c>
      <c r="O57" s="198">
        <v>24.16</v>
      </c>
      <c r="P57" s="198">
        <v>49.41</v>
      </c>
      <c r="Q57" s="198">
        <v>2.88</v>
      </c>
      <c r="R57" s="198">
        <v>5.75</v>
      </c>
      <c r="S57" s="198">
        <v>3.83</v>
      </c>
      <c r="T57" s="198">
        <v>0</v>
      </c>
      <c r="U57" s="198">
        <v>271.11</v>
      </c>
      <c r="V57" s="198">
        <v>0</v>
      </c>
      <c r="W57" s="198">
        <v>0</v>
      </c>
      <c r="X57" s="198">
        <v>35.93</v>
      </c>
      <c r="Y57" s="198">
        <v>0</v>
      </c>
      <c r="Z57" s="198">
        <v>65.91</v>
      </c>
      <c r="AA57" s="198">
        <v>21.97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158.25</v>
      </c>
      <c r="L58" s="198">
        <v>19.18</v>
      </c>
      <c r="M58" s="198">
        <v>0</v>
      </c>
      <c r="N58" s="198">
        <v>28.77</v>
      </c>
      <c r="O58" s="198">
        <v>24.16</v>
      </c>
      <c r="P58" s="198">
        <v>49.41</v>
      </c>
      <c r="Q58" s="198">
        <v>2.88</v>
      </c>
      <c r="R58" s="198">
        <v>5.75</v>
      </c>
      <c r="S58" s="198">
        <v>3.83</v>
      </c>
      <c r="T58" s="198">
        <v>0</v>
      </c>
      <c r="U58" s="198">
        <v>271.11</v>
      </c>
      <c r="V58" s="198">
        <v>0</v>
      </c>
      <c r="W58" s="198">
        <v>0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158.25</v>
      </c>
      <c r="L59" s="198">
        <v>23.01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2.88</v>
      </c>
      <c r="R59" s="198">
        <v>5.75</v>
      </c>
      <c r="S59" s="198">
        <v>3.83</v>
      </c>
      <c r="T59" s="198">
        <v>0</v>
      </c>
      <c r="U59" s="198">
        <v>271.11</v>
      </c>
      <c r="V59" s="198">
        <v>0</v>
      </c>
      <c r="W59" s="198">
        <v>0</v>
      </c>
      <c r="X59" s="198">
        <v>35.93</v>
      </c>
      <c r="Y59" s="198">
        <v>0</v>
      </c>
      <c r="Z59" s="198">
        <v>65.91</v>
      </c>
      <c r="AA59" s="198">
        <v>21.97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158.25</v>
      </c>
      <c r="L60" s="198">
        <v>23.01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2.88</v>
      </c>
      <c r="R60" s="198">
        <v>5.75</v>
      </c>
      <c r="S60" s="198">
        <v>3.83</v>
      </c>
      <c r="T60" s="198">
        <v>0</v>
      </c>
      <c r="U60" s="198">
        <v>271.11</v>
      </c>
      <c r="V60" s="198">
        <v>0</v>
      </c>
      <c r="W60" s="198">
        <v>0</v>
      </c>
      <c r="X60" s="198">
        <v>35.93</v>
      </c>
      <c r="Y60" s="198">
        <v>0</v>
      </c>
      <c r="Z60" s="198">
        <v>65.91</v>
      </c>
      <c r="AA60" s="198">
        <v>21.97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158.25</v>
      </c>
      <c r="L61" s="198">
        <v>23.01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2.88</v>
      </c>
      <c r="R61" s="198">
        <v>5.75</v>
      </c>
      <c r="S61" s="198">
        <v>3.83</v>
      </c>
      <c r="T61" s="198">
        <v>0</v>
      </c>
      <c r="U61" s="198">
        <v>271.11</v>
      </c>
      <c r="V61" s="198">
        <v>0</v>
      </c>
      <c r="W61" s="198">
        <v>0</v>
      </c>
      <c r="X61" s="198">
        <v>35.93</v>
      </c>
      <c r="Y61" s="198">
        <v>0</v>
      </c>
      <c r="Z61" s="198">
        <v>65.91</v>
      </c>
      <c r="AA61" s="198">
        <v>21.97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13.66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158.25</v>
      </c>
      <c r="L62" s="198">
        <v>23.01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2.88</v>
      </c>
      <c r="R62" s="198">
        <v>5.75</v>
      </c>
      <c r="S62" s="198">
        <v>3.83</v>
      </c>
      <c r="T62" s="198">
        <v>0</v>
      </c>
      <c r="U62" s="198">
        <v>271.11</v>
      </c>
      <c r="V62" s="198">
        <v>0</v>
      </c>
      <c r="W62" s="198">
        <v>0</v>
      </c>
      <c r="X62" s="198">
        <v>35.93</v>
      </c>
      <c r="Y62" s="198">
        <v>0</v>
      </c>
      <c r="Z62" s="198">
        <v>65.91</v>
      </c>
      <c r="AA62" s="198">
        <v>21.97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13.66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158.25</v>
      </c>
      <c r="L63" s="198">
        <v>23.01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2.88</v>
      </c>
      <c r="R63" s="198">
        <v>5.75</v>
      </c>
      <c r="S63" s="198">
        <v>3.83</v>
      </c>
      <c r="T63" s="198">
        <v>0</v>
      </c>
      <c r="U63" s="198">
        <v>289.87</v>
      </c>
      <c r="V63" s="198">
        <v>0</v>
      </c>
      <c r="W63" s="198">
        <v>0</v>
      </c>
      <c r="X63" s="198">
        <v>35.93</v>
      </c>
      <c r="Y63" s="198">
        <v>0</v>
      </c>
      <c r="Z63" s="198">
        <v>65.91</v>
      </c>
      <c r="AA63" s="198">
        <v>21.97</v>
      </c>
      <c r="AB63" s="198">
        <v>0</v>
      </c>
      <c r="AC63" s="198">
        <v>0</v>
      </c>
      <c r="AD63" s="198">
        <v>6.82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158.25</v>
      </c>
      <c r="L64" s="198">
        <v>23.01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2.88</v>
      </c>
      <c r="R64" s="198">
        <v>5.75</v>
      </c>
      <c r="S64" s="198">
        <v>3.83</v>
      </c>
      <c r="T64" s="198">
        <v>0</v>
      </c>
      <c r="U64" s="198">
        <v>294.13</v>
      </c>
      <c r="V64" s="198">
        <v>0</v>
      </c>
      <c r="W64" s="198">
        <v>0</v>
      </c>
      <c r="X64" s="198">
        <v>35.93</v>
      </c>
      <c r="Y64" s="198">
        <v>0</v>
      </c>
      <c r="Z64" s="198">
        <v>65.91</v>
      </c>
      <c r="AA64" s="198">
        <v>21.97</v>
      </c>
      <c r="AB64" s="198">
        <v>0</v>
      </c>
      <c r="AC64" s="198">
        <v>0</v>
      </c>
      <c r="AD64" s="198">
        <v>6.82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13.66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158.25</v>
      </c>
      <c r="L65" s="198">
        <v>43.15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5.31</v>
      </c>
      <c r="R65" s="198">
        <v>10.33</v>
      </c>
      <c r="S65" s="198">
        <v>6.43</v>
      </c>
      <c r="T65" s="198">
        <v>0</v>
      </c>
      <c r="U65" s="198">
        <v>298.39</v>
      </c>
      <c r="V65" s="198">
        <v>0</v>
      </c>
      <c r="W65" s="198">
        <v>0</v>
      </c>
      <c r="X65" s="198">
        <v>35.93</v>
      </c>
      <c r="Y65" s="198">
        <v>0</v>
      </c>
      <c r="Z65" s="198">
        <v>65.91</v>
      </c>
      <c r="AA65" s="198">
        <v>21.97</v>
      </c>
      <c r="AB65" s="198">
        <v>0</v>
      </c>
      <c r="AC65" s="198">
        <v>0</v>
      </c>
      <c r="AD65" s="198">
        <v>6.82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13.66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158.25</v>
      </c>
      <c r="L66" s="198">
        <v>43.15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5.31</v>
      </c>
      <c r="R66" s="198">
        <v>10.33</v>
      </c>
      <c r="S66" s="198">
        <v>6.43</v>
      </c>
      <c r="T66" s="198">
        <v>0</v>
      </c>
      <c r="U66" s="198">
        <v>302.64999999999998</v>
      </c>
      <c r="V66" s="198">
        <v>0</v>
      </c>
      <c r="W66" s="198">
        <v>0</v>
      </c>
      <c r="X66" s="198">
        <v>35.93</v>
      </c>
      <c r="Y66" s="198">
        <v>0</v>
      </c>
      <c r="Z66" s="198">
        <v>65.91</v>
      </c>
      <c r="AA66" s="198">
        <v>21.97</v>
      </c>
      <c r="AB66" s="198">
        <v>0</v>
      </c>
      <c r="AC66" s="198">
        <v>0</v>
      </c>
      <c r="AD66" s="198">
        <v>6.82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13.66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158.25</v>
      </c>
      <c r="L67" s="198">
        <v>43.15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5.31</v>
      </c>
      <c r="R67" s="198">
        <v>10.33</v>
      </c>
      <c r="S67" s="198">
        <v>6.43</v>
      </c>
      <c r="T67" s="198">
        <v>0</v>
      </c>
      <c r="U67" s="198">
        <v>311.18</v>
      </c>
      <c r="V67" s="198">
        <v>0</v>
      </c>
      <c r="W67" s="198">
        <v>0</v>
      </c>
      <c r="X67" s="198">
        <v>35.93</v>
      </c>
      <c r="Y67" s="198">
        <v>0</v>
      </c>
      <c r="Z67" s="198">
        <v>65.91</v>
      </c>
      <c r="AA67" s="198">
        <v>21.97</v>
      </c>
      <c r="AB67" s="198">
        <v>0</v>
      </c>
      <c r="AC67" s="198">
        <v>0</v>
      </c>
      <c r="AD67" s="198">
        <v>6.82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13.66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158.25</v>
      </c>
      <c r="L68" s="198">
        <v>43.15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5.31</v>
      </c>
      <c r="R68" s="198">
        <v>10.33</v>
      </c>
      <c r="S68" s="198">
        <v>6.43</v>
      </c>
      <c r="T68" s="198">
        <v>0</v>
      </c>
      <c r="U68" s="198">
        <v>317.35000000000002</v>
      </c>
      <c r="V68" s="198">
        <v>0</v>
      </c>
      <c r="W68" s="198">
        <v>0</v>
      </c>
      <c r="X68" s="198">
        <v>35.93</v>
      </c>
      <c r="Y68" s="198">
        <v>0</v>
      </c>
      <c r="Z68" s="198">
        <v>65.91</v>
      </c>
      <c r="AA68" s="198">
        <v>21.97</v>
      </c>
      <c r="AB68" s="198">
        <v>0</v>
      </c>
      <c r="AC68" s="198">
        <v>0</v>
      </c>
      <c r="AD68" s="198">
        <v>6.82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13.66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158.25</v>
      </c>
      <c r="L69" s="198">
        <v>43.15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5.31</v>
      </c>
      <c r="R69" s="198">
        <v>10.33</v>
      </c>
      <c r="S69" s="198">
        <v>6.43</v>
      </c>
      <c r="T69" s="198">
        <v>0</v>
      </c>
      <c r="U69" s="198">
        <v>317.35000000000002</v>
      </c>
      <c r="V69" s="198">
        <v>0</v>
      </c>
      <c r="W69" s="198">
        <v>0</v>
      </c>
      <c r="X69" s="198">
        <v>35.93</v>
      </c>
      <c r="Y69" s="198">
        <v>0</v>
      </c>
      <c r="Z69" s="198">
        <v>65.91</v>
      </c>
      <c r="AA69" s="198">
        <v>21.97</v>
      </c>
      <c r="AB69" s="198">
        <v>0</v>
      </c>
      <c r="AC69" s="198">
        <v>0</v>
      </c>
      <c r="AD69" s="198">
        <v>6.82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18.13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158.25</v>
      </c>
      <c r="L70" s="198">
        <v>43.15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6.43</v>
      </c>
      <c r="T70" s="198">
        <v>0</v>
      </c>
      <c r="U70" s="198">
        <v>317.35000000000002</v>
      </c>
      <c r="V70" s="198">
        <v>0</v>
      </c>
      <c r="W70" s="198">
        <v>0</v>
      </c>
      <c r="X70" s="198">
        <v>35.93</v>
      </c>
      <c r="Y70" s="198">
        <v>0</v>
      </c>
      <c r="Z70" s="198">
        <v>65.91</v>
      </c>
      <c r="AA70" s="198">
        <v>21.97</v>
      </c>
      <c r="AB70" s="198">
        <v>0</v>
      </c>
      <c r="AC70" s="198">
        <v>0</v>
      </c>
      <c r="AD70" s="198">
        <v>6.82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13.66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9.3000000000000007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158.25</v>
      </c>
      <c r="L71" s="198">
        <v>43.15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6.43</v>
      </c>
      <c r="T71" s="198">
        <v>0</v>
      </c>
      <c r="U71" s="198">
        <v>317.35000000000002</v>
      </c>
      <c r="V71" s="198">
        <v>0</v>
      </c>
      <c r="W71" s="198">
        <v>0</v>
      </c>
      <c r="X71" s="198">
        <v>35.93</v>
      </c>
      <c r="Y71" s="198">
        <v>0</v>
      </c>
      <c r="Z71" s="198">
        <v>65.91</v>
      </c>
      <c r="AA71" s="198">
        <v>21.97</v>
      </c>
      <c r="AB71" s="198">
        <v>0</v>
      </c>
      <c r="AC71" s="198">
        <v>8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158.25</v>
      </c>
      <c r="L72" s="198">
        <v>43.15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6.43</v>
      </c>
      <c r="T72" s="198">
        <v>0</v>
      </c>
      <c r="U72" s="198">
        <v>317.35000000000002</v>
      </c>
      <c r="V72" s="198">
        <v>0</v>
      </c>
      <c r="W72" s="198">
        <v>0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8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158.25</v>
      </c>
      <c r="L73" s="198">
        <v>43.15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6.43</v>
      </c>
      <c r="T73" s="198">
        <v>0</v>
      </c>
      <c r="U73" s="198">
        <v>317.35000000000002</v>
      </c>
      <c r="V73" s="198">
        <v>0</v>
      </c>
      <c r="W73" s="198">
        <v>0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8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158.25</v>
      </c>
      <c r="L74" s="198">
        <v>43.15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6.43</v>
      </c>
      <c r="T74" s="198">
        <v>0</v>
      </c>
      <c r="U74" s="198">
        <v>317.35000000000002</v>
      </c>
      <c r="V74" s="198">
        <v>0</v>
      </c>
      <c r="W74" s="198">
        <v>0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8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43.15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10.33</v>
      </c>
      <c r="S75" s="198">
        <v>6.43</v>
      </c>
      <c r="T75" s="198">
        <v>0</v>
      </c>
      <c r="U75" s="198">
        <v>317.35000000000002</v>
      </c>
      <c r="V75" s="198">
        <v>0</v>
      </c>
      <c r="W75" s="198">
        <v>0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8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43.15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6.43</v>
      </c>
      <c r="T76" s="198">
        <v>0</v>
      </c>
      <c r="U76" s="198">
        <v>317.35000000000002</v>
      </c>
      <c r="V76" s="198">
        <v>0</v>
      </c>
      <c r="W76" s="198">
        <v>0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8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13.66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43.15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6.43</v>
      </c>
      <c r="T77" s="198">
        <v>0</v>
      </c>
      <c r="U77" s="198">
        <v>317.35000000000002</v>
      </c>
      <c r="V77" s="198">
        <v>0</v>
      </c>
      <c r="W77" s="198">
        <v>0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43.15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6.43</v>
      </c>
      <c r="T78" s="198">
        <v>0</v>
      </c>
      <c r="U78" s="198">
        <v>317.35000000000002</v>
      </c>
      <c r="V78" s="198">
        <v>0</v>
      </c>
      <c r="W78" s="198">
        <v>0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43.15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6.43</v>
      </c>
      <c r="T79" s="198">
        <v>0</v>
      </c>
      <c r="U79" s="198">
        <v>317.35000000000002</v>
      </c>
      <c r="V79" s="198">
        <v>0</v>
      </c>
      <c r="W79" s="198">
        <v>0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43.15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6.43</v>
      </c>
      <c r="T80" s="198">
        <v>0</v>
      </c>
      <c r="U80" s="198">
        <v>317.35000000000002</v>
      </c>
      <c r="V80" s="198">
        <v>0</v>
      </c>
      <c r="W80" s="198">
        <v>0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43.15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6.43</v>
      </c>
      <c r="T81" s="198">
        <v>0</v>
      </c>
      <c r="U81" s="198">
        <v>317.35000000000002</v>
      </c>
      <c r="V81" s="198">
        <v>0</v>
      </c>
      <c r="W81" s="198">
        <v>0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13.66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43.15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6.43</v>
      </c>
      <c r="T82" s="198">
        <v>0</v>
      </c>
      <c r="U82" s="198">
        <v>317.35000000000002</v>
      </c>
      <c r="V82" s="198">
        <v>0</v>
      </c>
      <c r="W82" s="198">
        <v>0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158.25</v>
      </c>
      <c r="L83" s="198">
        <v>43.15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5.31</v>
      </c>
      <c r="R83" s="198">
        <v>10.33</v>
      </c>
      <c r="S83" s="198">
        <v>6.43</v>
      </c>
      <c r="T83" s="198">
        <v>0</v>
      </c>
      <c r="U83" s="198">
        <v>317.35000000000002</v>
      </c>
      <c r="V83" s="198">
        <v>0</v>
      </c>
      <c r="W83" s="198">
        <v>0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158.25</v>
      </c>
      <c r="L84" s="198">
        <v>43.15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5.31</v>
      </c>
      <c r="R84" s="198">
        <v>10.33</v>
      </c>
      <c r="S84" s="198">
        <v>6.43</v>
      </c>
      <c r="T84" s="198">
        <v>0</v>
      </c>
      <c r="U84" s="198">
        <v>317.35000000000002</v>
      </c>
      <c r="V84" s="198">
        <v>0</v>
      </c>
      <c r="W84" s="198">
        <v>0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158.25</v>
      </c>
      <c r="L85" s="198">
        <v>43.15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5.31</v>
      </c>
      <c r="R85" s="198">
        <v>10.33</v>
      </c>
      <c r="S85" s="198">
        <v>6.43</v>
      </c>
      <c r="T85" s="198">
        <v>0</v>
      </c>
      <c r="U85" s="198">
        <v>317.35000000000002</v>
      </c>
      <c r="V85" s="198">
        <v>0</v>
      </c>
      <c r="W85" s="198">
        <v>0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158.25</v>
      </c>
      <c r="L86" s="198">
        <v>43.15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5.31</v>
      </c>
      <c r="R86" s="198">
        <v>10.33</v>
      </c>
      <c r="S86" s="198">
        <v>6.43</v>
      </c>
      <c r="T86" s="198">
        <v>0</v>
      </c>
      <c r="U86" s="198">
        <v>317.35000000000002</v>
      </c>
      <c r="V86" s="198">
        <v>0</v>
      </c>
      <c r="W86" s="198">
        <v>0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158.25</v>
      </c>
      <c r="L87" s="198">
        <v>43.15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5.31</v>
      </c>
      <c r="R87" s="198">
        <v>10.33</v>
      </c>
      <c r="S87" s="198">
        <v>6.43</v>
      </c>
      <c r="T87" s="198">
        <v>0</v>
      </c>
      <c r="U87" s="198">
        <v>317.35000000000002</v>
      </c>
      <c r="V87" s="198">
        <v>0</v>
      </c>
      <c r="W87" s="198">
        <v>0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13.66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158.25</v>
      </c>
      <c r="L88" s="198">
        <v>43.15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5.31</v>
      </c>
      <c r="R88" s="198">
        <v>10.33</v>
      </c>
      <c r="S88" s="198">
        <v>6.43</v>
      </c>
      <c r="T88" s="198">
        <v>0</v>
      </c>
      <c r="U88" s="198">
        <v>317.35000000000002</v>
      </c>
      <c r="V88" s="198">
        <v>0</v>
      </c>
      <c r="W88" s="198">
        <v>0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158.25</v>
      </c>
      <c r="L89" s="198">
        <v>43.15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5.31</v>
      </c>
      <c r="R89" s="198">
        <v>10.33</v>
      </c>
      <c r="S89" s="198">
        <v>6.43</v>
      </c>
      <c r="T89" s="198">
        <v>0</v>
      </c>
      <c r="U89" s="198">
        <v>317.35000000000002</v>
      </c>
      <c r="V89" s="198">
        <v>0</v>
      </c>
      <c r="W89" s="198">
        <v>0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158.25</v>
      </c>
      <c r="L90" s="198">
        <v>43.15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5.31</v>
      </c>
      <c r="R90" s="198">
        <v>10.33</v>
      </c>
      <c r="S90" s="198">
        <v>6.43</v>
      </c>
      <c r="T90" s="198">
        <v>0</v>
      </c>
      <c r="U90" s="198">
        <v>317.35000000000002</v>
      </c>
      <c r="V90" s="198">
        <v>0</v>
      </c>
      <c r="W90" s="198">
        <v>0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95.89</v>
      </c>
      <c r="L91" s="198">
        <v>7.35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1.55</v>
      </c>
      <c r="R91" s="198">
        <v>6.28</v>
      </c>
      <c r="S91" s="198">
        <v>3.46</v>
      </c>
      <c r="T91" s="198">
        <v>0</v>
      </c>
      <c r="U91" s="198">
        <v>317.35000000000002</v>
      </c>
      <c r="V91" s="198">
        <v>0</v>
      </c>
      <c r="W91" s="198">
        <v>0</v>
      </c>
      <c r="X91" s="198">
        <v>35.93</v>
      </c>
      <c r="Y91" s="198">
        <v>0</v>
      </c>
      <c r="Z91" s="198">
        <v>65.91</v>
      </c>
      <c r="AA91" s="198">
        <v>21.97</v>
      </c>
      <c r="AB91" s="198">
        <v>0</v>
      </c>
      <c r="AC91" s="198">
        <v>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139.04</v>
      </c>
      <c r="L92" s="198">
        <v>7.35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1.55</v>
      </c>
      <c r="R92" s="198">
        <v>4.37</v>
      </c>
      <c r="S92" s="198">
        <v>2.79</v>
      </c>
      <c r="T92" s="198">
        <v>0</v>
      </c>
      <c r="U92" s="198">
        <v>317.35000000000002</v>
      </c>
      <c r="V92" s="198">
        <v>0</v>
      </c>
      <c r="W92" s="198">
        <v>0</v>
      </c>
      <c r="X92" s="198">
        <v>35.93</v>
      </c>
      <c r="Y92" s="198">
        <v>0</v>
      </c>
      <c r="Z92" s="198">
        <v>65.91</v>
      </c>
      <c r="AA92" s="198">
        <v>21.97</v>
      </c>
      <c r="AB92" s="198">
        <v>0</v>
      </c>
      <c r="AC92" s="198">
        <v>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46.81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78.31</v>
      </c>
      <c r="L93" s="198">
        <v>7.35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1.55</v>
      </c>
      <c r="R93" s="198">
        <v>4.37</v>
      </c>
      <c r="S93" s="198">
        <v>2.79</v>
      </c>
      <c r="T93" s="198">
        <v>0</v>
      </c>
      <c r="U93" s="198">
        <v>317.35000000000002</v>
      </c>
      <c r="V93" s="198">
        <v>0</v>
      </c>
      <c r="W93" s="198">
        <v>0</v>
      </c>
      <c r="X93" s="198">
        <v>35.93</v>
      </c>
      <c r="Y93" s="198">
        <v>0</v>
      </c>
      <c r="Z93" s="198">
        <v>65.91</v>
      </c>
      <c r="AA93" s="198">
        <v>21.97</v>
      </c>
      <c r="AB93" s="198">
        <v>0</v>
      </c>
      <c r="AC93" s="198">
        <v>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13.66</v>
      </c>
      <c r="AJ93" s="198">
        <v>0</v>
      </c>
      <c r="AK93" s="198">
        <v>46.81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66.900000000000006</v>
      </c>
      <c r="L94" s="198">
        <v>7.35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1.55</v>
      </c>
      <c r="R94" s="198">
        <v>4.37</v>
      </c>
      <c r="S94" s="198">
        <v>2.79</v>
      </c>
      <c r="T94" s="198">
        <v>0</v>
      </c>
      <c r="U94" s="198">
        <v>317.35000000000002</v>
      </c>
      <c r="V94" s="198">
        <v>0</v>
      </c>
      <c r="W94" s="198">
        <v>0</v>
      </c>
      <c r="X94" s="198">
        <v>35.93</v>
      </c>
      <c r="Y94" s="198">
        <v>0</v>
      </c>
      <c r="Z94" s="198">
        <v>65.91</v>
      </c>
      <c r="AA94" s="198">
        <v>21.97</v>
      </c>
      <c r="AB94" s="198">
        <v>0</v>
      </c>
      <c r="AC94" s="198">
        <v>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46.95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66.900000000000006</v>
      </c>
      <c r="L95" s="198">
        <v>7.35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1.55</v>
      </c>
      <c r="R95" s="198">
        <v>4.37</v>
      </c>
      <c r="S95" s="198">
        <v>2.79</v>
      </c>
      <c r="T95" s="198">
        <v>0</v>
      </c>
      <c r="U95" s="198">
        <v>317.35000000000002</v>
      </c>
      <c r="V95" s="198">
        <v>0</v>
      </c>
      <c r="W95" s="198">
        <v>0</v>
      </c>
      <c r="X95" s="198">
        <v>35.93</v>
      </c>
      <c r="Y95" s="198">
        <v>0</v>
      </c>
      <c r="Z95" s="198">
        <v>65.900000000000006</v>
      </c>
      <c r="AA95" s="198">
        <v>21.97</v>
      </c>
      <c r="AB95" s="198">
        <v>0</v>
      </c>
      <c r="AC95" s="198">
        <v>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66.900000000000006</v>
      </c>
      <c r="L96" s="198">
        <v>7.35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1.55</v>
      </c>
      <c r="R96" s="198">
        <v>4.37</v>
      </c>
      <c r="S96" s="198">
        <v>2.79</v>
      </c>
      <c r="T96" s="198">
        <v>0</v>
      </c>
      <c r="U96" s="198">
        <v>317.35000000000002</v>
      </c>
      <c r="V96" s="198">
        <v>0</v>
      </c>
      <c r="W96" s="198">
        <v>0</v>
      </c>
      <c r="X96" s="198">
        <v>35.93</v>
      </c>
      <c r="Y96" s="198">
        <v>0</v>
      </c>
      <c r="Z96" s="198">
        <v>65.91</v>
      </c>
      <c r="AA96" s="198">
        <v>9.59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66.900000000000006</v>
      </c>
      <c r="L97" s="198">
        <v>7.35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1.55</v>
      </c>
      <c r="R97" s="198">
        <v>4.37</v>
      </c>
      <c r="S97" s="198">
        <v>2.79</v>
      </c>
      <c r="T97" s="198">
        <v>0</v>
      </c>
      <c r="U97" s="198">
        <v>317.35000000000002</v>
      </c>
      <c r="V97" s="198">
        <v>0</v>
      </c>
      <c r="W97" s="198">
        <v>0</v>
      </c>
      <c r="X97" s="198">
        <v>35.93</v>
      </c>
      <c r="Y97" s="198">
        <v>0</v>
      </c>
      <c r="Z97" s="198">
        <v>33.56</v>
      </c>
      <c r="AA97" s="198">
        <v>9.59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80.44</v>
      </c>
      <c r="L98" s="198">
        <v>7.35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1.55</v>
      </c>
      <c r="R98" s="198">
        <v>4.37</v>
      </c>
      <c r="S98" s="198">
        <v>2.79</v>
      </c>
      <c r="T98" s="198">
        <v>0</v>
      </c>
      <c r="U98" s="198">
        <v>317.35000000000002</v>
      </c>
      <c r="V98" s="198">
        <v>0</v>
      </c>
      <c r="W98" s="198">
        <v>0</v>
      </c>
      <c r="X98" s="198">
        <v>35.93</v>
      </c>
      <c r="Y98" s="198">
        <v>0</v>
      </c>
      <c r="Z98" s="198">
        <v>33.56</v>
      </c>
      <c r="AA98" s="198">
        <v>9.59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3.1630674999999999</v>
      </c>
      <c r="L99">
        <f t="shared" si="0"/>
        <v>0.69766250000000041</v>
      </c>
      <c r="M99">
        <f t="shared" si="0"/>
        <v>0</v>
      </c>
      <c r="N99">
        <f t="shared" si="0"/>
        <v>0.69047499999999973</v>
      </c>
      <c r="O99">
        <f t="shared" si="0"/>
        <v>0.57984000000000036</v>
      </c>
      <c r="P99">
        <f t="shared" si="0"/>
        <v>1.1859299999999984</v>
      </c>
      <c r="Q99">
        <f t="shared" si="0"/>
        <v>9.2497500000000024E-2</v>
      </c>
      <c r="R99">
        <f t="shared" si="0"/>
        <v>0.19407000000000021</v>
      </c>
      <c r="S99">
        <f t="shared" si="0"/>
        <v>0.12252250000000008</v>
      </c>
      <c r="T99">
        <f t="shared" si="0"/>
        <v>0</v>
      </c>
      <c r="U99">
        <f t="shared" si="0"/>
        <v>6.8103924999999856</v>
      </c>
      <c r="V99">
        <f t="shared" si="0"/>
        <v>0</v>
      </c>
      <c r="W99">
        <f t="shared" si="0"/>
        <v>0</v>
      </c>
      <c r="X99">
        <f t="shared" si="0"/>
        <v>0.8624649999999987</v>
      </c>
      <c r="Y99">
        <f t="shared" si="0"/>
        <v>0</v>
      </c>
      <c r="Z99">
        <f t="shared" si="0"/>
        <v>1.5649474999999982</v>
      </c>
      <c r="AA99">
        <f t="shared" si="0"/>
        <v>0.43909500000000035</v>
      </c>
      <c r="AB99">
        <f t="shared" si="0"/>
        <v>0</v>
      </c>
      <c r="AC99">
        <f t="shared" si="0"/>
        <v>0.1447475</v>
      </c>
      <c r="AD99">
        <f t="shared" si="0"/>
        <v>1.3640000000000001E-2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0.32635750000000024</v>
      </c>
      <c r="AJ99">
        <f t="shared" si="0"/>
        <v>0</v>
      </c>
      <c r="AK99">
        <f t="shared" si="0"/>
        <v>1.143927500000002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0.22668499999999997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5.17</v>
      </c>
      <c r="L3" s="198">
        <v>201.37</v>
      </c>
      <c r="M3" s="198">
        <v>27.07</v>
      </c>
      <c r="N3" s="198">
        <v>34.75</v>
      </c>
      <c r="O3" s="198">
        <v>0</v>
      </c>
      <c r="P3" s="198">
        <v>19.18</v>
      </c>
      <c r="Q3" s="198">
        <v>2.88</v>
      </c>
      <c r="R3" s="198">
        <v>6.08</v>
      </c>
      <c r="S3" s="198">
        <v>4.17</v>
      </c>
      <c r="T3" s="198">
        <v>0</v>
      </c>
      <c r="U3" s="198">
        <v>20.55</v>
      </c>
      <c r="V3" s="198">
        <v>0</v>
      </c>
      <c r="W3" s="198">
        <v>0</v>
      </c>
      <c r="X3" s="198">
        <v>14.38</v>
      </c>
      <c r="Y3" s="198">
        <v>0</v>
      </c>
      <c r="Z3" s="198">
        <v>38.36</v>
      </c>
      <c r="AA3" s="198">
        <v>7.67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53.36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1.81</v>
      </c>
      <c r="L4" s="198">
        <v>201.37</v>
      </c>
      <c r="M4" s="198">
        <v>27.07</v>
      </c>
      <c r="N4" s="198">
        <v>34.75</v>
      </c>
      <c r="O4" s="198">
        <v>0</v>
      </c>
      <c r="P4" s="198">
        <v>19.18</v>
      </c>
      <c r="Q4" s="198">
        <v>2.88</v>
      </c>
      <c r="R4" s="198">
        <v>6.08</v>
      </c>
      <c r="S4" s="198">
        <v>4.1100000000000003</v>
      </c>
      <c r="T4" s="198">
        <v>0</v>
      </c>
      <c r="U4" s="198">
        <v>20.55</v>
      </c>
      <c r="V4" s="198">
        <v>0</v>
      </c>
      <c r="W4" s="198">
        <v>0</v>
      </c>
      <c r="X4" s="198">
        <v>14.38</v>
      </c>
      <c r="Y4" s="198">
        <v>0</v>
      </c>
      <c r="Z4" s="198">
        <v>38.36</v>
      </c>
      <c r="AA4" s="198">
        <v>7.67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53.36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1.77</v>
      </c>
      <c r="L5" s="198">
        <v>201.37</v>
      </c>
      <c r="M5" s="198">
        <v>27.07</v>
      </c>
      <c r="N5" s="198">
        <v>34.75</v>
      </c>
      <c r="O5" s="198">
        <v>0</v>
      </c>
      <c r="P5" s="198">
        <v>19.18</v>
      </c>
      <c r="Q5" s="198">
        <v>2.88</v>
      </c>
      <c r="R5" s="198">
        <v>6.08</v>
      </c>
      <c r="S5" s="198">
        <v>4.1100000000000003</v>
      </c>
      <c r="T5" s="198">
        <v>0</v>
      </c>
      <c r="U5" s="198">
        <v>20.55</v>
      </c>
      <c r="V5" s="198">
        <v>0</v>
      </c>
      <c r="W5" s="198">
        <v>0</v>
      </c>
      <c r="X5" s="198">
        <v>14.38</v>
      </c>
      <c r="Y5" s="198">
        <v>0</v>
      </c>
      <c r="Z5" s="198">
        <v>38.36</v>
      </c>
      <c r="AA5" s="198">
        <v>7.67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53.36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1.76</v>
      </c>
      <c r="L6" s="198">
        <v>201.37</v>
      </c>
      <c r="M6" s="198">
        <v>27.07</v>
      </c>
      <c r="N6" s="198">
        <v>34.75</v>
      </c>
      <c r="O6" s="198">
        <v>0</v>
      </c>
      <c r="P6" s="198">
        <v>19.18</v>
      </c>
      <c r="Q6" s="198">
        <v>2.88</v>
      </c>
      <c r="R6" s="198">
        <v>6.08</v>
      </c>
      <c r="S6" s="198">
        <v>4.1100000000000003</v>
      </c>
      <c r="T6" s="198">
        <v>0</v>
      </c>
      <c r="U6" s="198">
        <v>20.55</v>
      </c>
      <c r="V6" s="198">
        <v>0</v>
      </c>
      <c r="W6" s="198">
        <v>0</v>
      </c>
      <c r="X6" s="198">
        <v>14.62</v>
      </c>
      <c r="Y6" s="198">
        <v>0</v>
      </c>
      <c r="Z6" s="198">
        <v>38.36</v>
      </c>
      <c r="AA6" s="198">
        <v>7.67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53.36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1.77</v>
      </c>
      <c r="L7" s="198">
        <v>201.37</v>
      </c>
      <c r="M7" s="198">
        <v>27.07</v>
      </c>
      <c r="N7" s="198">
        <v>34.75</v>
      </c>
      <c r="O7" s="198">
        <v>0</v>
      </c>
      <c r="P7" s="198">
        <v>19.18</v>
      </c>
      <c r="Q7" s="198">
        <v>2.88</v>
      </c>
      <c r="R7" s="198">
        <v>5.75</v>
      </c>
      <c r="S7" s="198">
        <v>4.1100000000000003</v>
      </c>
      <c r="T7" s="198">
        <v>0</v>
      </c>
      <c r="U7" s="198">
        <v>20.55</v>
      </c>
      <c r="V7" s="198">
        <v>0</v>
      </c>
      <c r="W7" s="198">
        <v>0</v>
      </c>
      <c r="X7" s="198">
        <v>14.38</v>
      </c>
      <c r="Y7" s="198">
        <v>0</v>
      </c>
      <c r="Z7" s="198">
        <v>38.36</v>
      </c>
      <c r="AA7" s="198">
        <v>7.67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53.36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1.76</v>
      </c>
      <c r="L8" s="198">
        <v>201.37</v>
      </c>
      <c r="M8" s="198">
        <v>27.07</v>
      </c>
      <c r="N8" s="198">
        <v>34.75</v>
      </c>
      <c r="O8" s="198">
        <v>0</v>
      </c>
      <c r="P8" s="198">
        <v>19.18</v>
      </c>
      <c r="Q8" s="198">
        <v>2.88</v>
      </c>
      <c r="R8" s="198">
        <v>5.75</v>
      </c>
      <c r="S8" s="198">
        <v>4.1100000000000003</v>
      </c>
      <c r="T8" s="198">
        <v>0</v>
      </c>
      <c r="U8" s="198">
        <v>20.55</v>
      </c>
      <c r="V8" s="198">
        <v>0</v>
      </c>
      <c r="W8" s="198">
        <v>0</v>
      </c>
      <c r="X8" s="198">
        <v>14.38</v>
      </c>
      <c r="Y8" s="198">
        <v>0</v>
      </c>
      <c r="Z8" s="198">
        <v>38.36</v>
      </c>
      <c r="AA8" s="198">
        <v>7.67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53.36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1.77</v>
      </c>
      <c r="L9" s="198">
        <v>201.37</v>
      </c>
      <c r="M9" s="198">
        <v>27.07</v>
      </c>
      <c r="N9" s="198">
        <v>34.75</v>
      </c>
      <c r="O9" s="198">
        <v>0</v>
      </c>
      <c r="P9" s="198">
        <v>19.18</v>
      </c>
      <c r="Q9" s="198">
        <v>2.88</v>
      </c>
      <c r="R9" s="198">
        <v>5.75</v>
      </c>
      <c r="S9" s="198">
        <v>4.1100000000000003</v>
      </c>
      <c r="T9" s="198">
        <v>0</v>
      </c>
      <c r="U9" s="198">
        <v>20.55</v>
      </c>
      <c r="V9" s="198">
        <v>0</v>
      </c>
      <c r="W9" s="198">
        <v>0</v>
      </c>
      <c r="X9" s="198">
        <v>14.38</v>
      </c>
      <c r="Y9" s="198">
        <v>0</v>
      </c>
      <c r="Z9" s="198">
        <v>38.36</v>
      </c>
      <c r="AA9" s="198">
        <v>7.67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53.36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1.76</v>
      </c>
      <c r="L10" s="198">
        <v>201.37</v>
      </c>
      <c r="M10" s="198">
        <v>27.07</v>
      </c>
      <c r="N10" s="198">
        <v>34.75</v>
      </c>
      <c r="O10" s="198">
        <v>0</v>
      </c>
      <c r="P10" s="198">
        <v>19.18</v>
      </c>
      <c r="Q10" s="198">
        <v>2.88</v>
      </c>
      <c r="R10" s="198">
        <v>5.75</v>
      </c>
      <c r="S10" s="198">
        <v>4.1900000000000004</v>
      </c>
      <c r="T10" s="198">
        <v>0</v>
      </c>
      <c r="U10" s="198">
        <v>20.55</v>
      </c>
      <c r="V10" s="198">
        <v>0</v>
      </c>
      <c r="W10" s="198">
        <v>0</v>
      </c>
      <c r="X10" s="198">
        <v>14.38</v>
      </c>
      <c r="Y10" s="198">
        <v>0</v>
      </c>
      <c r="Z10" s="198">
        <v>38.36</v>
      </c>
      <c r="AA10" s="198">
        <v>7.67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53.36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1.77</v>
      </c>
      <c r="L11" s="198">
        <v>201.37</v>
      </c>
      <c r="M11" s="198">
        <v>27.07</v>
      </c>
      <c r="N11" s="198">
        <v>34.75</v>
      </c>
      <c r="O11" s="198">
        <v>0</v>
      </c>
      <c r="P11" s="198">
        <v>19.18</v>
      </c>
      <c r="Q11" s="198">
        <v>2.88</v>
      </c>
      <c r="R11" s="198">
        <v>5.75</v>
      </c>
      <c r="S11" s="198">
        <v>4.13</v>
      </c>
      <c r="T11" s="198">
        <v>0</v>
      </c>
      <c r="U11" s="198">
        <v>20.55</v>
      </c>
      <c r="V11" s="198">
        <v>0</v>
      </c>
      <c r="W11" s="198">
        <v>0</v>
      </c>
      <c r="X11" s="198">
        <v>14.38</v>
      </c>
      <c r="Y11" s="198">
        <v>0</v>
      </c>
      <c r="Z11" s="198">
        <v>38.36</v>
      </c>
      <c r="AA11" s="198">
        <v>7.67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53.36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1.76</v>
      </c>
      <c r="L12" s="198">
        <v>201.37</v>
      </c>
      <c r="M12" s="198">
        <v>27.07</v>
      </c>
      <c r="N12" s="198">
        <v>34.75</v>
      </c>
      <c r="O12" s="198">
        <v>0</v>
      </c>
      <c r="P12" s="198">
        <v>19.18</v>
      </c>
      <c r="Q12" s="198">
        <v>2.88</v>
      </c>
      <c r="R12" s="198">
        <v>5.75</v>
      </c>
      <c r="S12" s="198">
        <v>4.13</v>
      </c>
      <c r="T12" s="198">
        <v>0</v>
      </c>
      <c r="U12" s="198">
        <v>20.55</v>
      </c>
      <c r="V12" s="198">
        <v>0</v>
      </c>
      <c r="W12" s="198">
        <v>0</v>
      </c>
      <c r="X12" s="198">
        <v>14.38</v>
      </c>
      <c r="Y12" s="198">
        <v>0</v>
      </c>
      <c r="Z12" s="198">
        <v>38.36</v>
      </c>
      <c r="AA12" s="198">
        <v>7.67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53.36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1.77</v>
      </c>
      <c r="L13" s="198">
        <v>201.37</v>
      </c>
      <c r="M13" s="198">
        <v>27.07</v>
      </c>
      <c r="N13" s="198">
        <v>34.75</v>
      </c>
      <c r="O13" s="198">
        <v>0</v>
      </c>
      <c r="P13" s="198">
        <v>19.18</v>
      </c>
      <c r="Q13" s="198">
        <v>2.88</v>
      </c>
      <c r="R13" s="198">
        <v>5.75</v>
      </c>
      <c r="S13" s="198">
        <v>4.03</v>
      </c>
      <c r="T13" s="198">
        <v>0</v>
      </c>
      <c r="U13" s="198">
        <v>20.55</v>
      </c>
      <c r="V13" s="198">
        <v>0</v>
      </c>
      <c r="W13" s="198">
        <v>0</v>
      </c>
      <c r="X13" s="198">
        <v>14.38</v>
      </c>
      <c r="Y13" s="198">
        <v>0</v>
      </c>
      <c r="Z13" s="198">
        <v>38.36</v>
      </c>
      <c r="AA13" s="198">
        <v>7.67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53.36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1.76</v>
      </c>
      <c r="L14" s="198">
        <v>201.37</v>
      </c>
      <c r="M14" s="198">
        <v>27.07</v>
      </c>
      <c r="N14" s="198">
        <v>34.75</v>
      </c>
      <c r="O14" s="198">
        <v>0</v>
      </c>
      <c r="P14" s="198">
        <v>19.18</v>
      </c>
      <c r="Q14" s="198">
        <v>2.88</v>
      </c>
      <c r="R14" s="198">
        <v>5.75</v>
      </c>
      <c r="S14" s="198">
        <v>4.03</v>
      </c>
      <c r="T14" s="198">
        <v>0</v>
      </c>
      <c r="U14" s="198">
        <v>20.55</v>
      </c>
      <c r="V14" s="198">
        <v>0</v>
      </c>
      <c r="W14" s="198">
        <v>0</v>
      </c>
      <c r="X14" s="198">
        <v>14.38</v>
      </c>
      <c r="Y14" s="198">
        <v>0</v>
      </c>
      <c r="Z14" s="198">
        <v>38.36</v>
      </c>
      <c r="AA14" s="198">
        <v>7.67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53.36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1.77</v>
      </c>
      <c r="L15" s="198">
        <v>201.37</v>
      </c>
      <c r="M15" s="198">
        <v>27.07</v>
      </c>
      <c r="N15" s="198">
        <v>34.75</v>
      </c>
      <c r="O15" s="198">
        <v>0</v>
      </c>
      <c r="P15" s="198">
        <v>19.18</v>
      </c>
      <c r="Q15" s="198">
        <v>2.88</v>
      </c>
      <c r="R15" s="198">
        <v>5.75</v>
      </c>
      <c r="S15" s="198">
        <v>4.03</v>
      </c>
      <c r="T15" s="198">
        <v>0</v>
      </c>
      <c r="U15" s="198">
        <v>20.55</v>
      </c>
      <c r="V15" s="198">
        <v>0</v>
      </c>
      <c r="W15" s="198">
        <v>0</v>
      </c>
      <c r="X15" s="198">
        <v>14.38</v>
      </c>
      <c r="Y15" s="198">
        <v>0</v>
      </c>
      <c r="Z15" s="198">
        <v>38.36</v>
      </c>
      <c r="AA15" s="198">
        <v>7.67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53.36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1.76</v>
      </c>
      <c r="L16" s="198">
        <v>201.37</v>
      </c>
      <c r="M16" s="198">
        <v>27.07</v>
      </c>
      <c r="N16" s="198">
        <v>34.75</v>
      </c>
      <c r="O16" s="198">
        <v>0</v>
      </c>
      <c r="P16" s="198">
        <v>19.18</v>
      </c>
      <c r="Q16" s="198">
        <v>2.88</v>
      </c>
      <c r="R16" s="198">
        <v>5.75</v>
      </c>
      <c r="S16" s="198">
        <v>4.03</v>
      </c>
      <c r="T16" s="198">
        <v>0</v>
      </c>
      <c r="U16" s="198">
        <v>20.55</v>
      </c>
      <c r="V16" s="198">
        <v>0</v>
      </c>
      <c r="W16" s="198">
        <v>0</v>
      </c>
      <c r="X16" s="198">
        <v>14.38</v>
      </c>
      <c r="Y16" s="198">
        <v>0</v>
      </c>
      <c r="Z16" s="198">
        <v>38.36</v>
      </c>
      <c r="AA16" s="198">
        <v>7.67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53.36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1.77</v>
      </c>
      <c r="L17" s="198">
        <v>201.37</v>
      </c>
      <c r="M17" s="198">
        <v>27.46</v>
      </c>
      <c r="N17" s="198">
        <v>34.75</v>
      </c>
      <c r="O17" s="198">
        <v>0</v>
      </c>
      <c r="P17" s="198">
        <v>19.25</v>
      </c>
      <c r="Q17" s="198">
        <v>2.88</v>
      </c>
      <c r="R17" s="198">
        <v>5.75</v>
      </c>
      <c r="S17" s="198">
        <v>4.03</v>
      </c>
      <c r="T17" s="198">
        <v>0</v>
      </c>
      <c r="U17" s="198">
        <v>20.55</v>
      </c>
      <c r="V17" s="198">
        <v>0</v>
      </c>
      <c r="W17" s="198">
        <v>0</v>
      </c>
      <c r="X17" s="198">
        <v>14.38</v>
      </c>
      <c r="Y17" s="198">
        <v>0</v>
      </c>
      <c r="Z17" s="198">
        <v>38.36</v>
      </c>
      <c r="AA17" s="198">
        <v>7.67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53.36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1.76</v>
      </c>
      <c r="L18" s="198">
        <v>201.37</v>
      </c>
      <c r="M18" s="198">
        <v>27.46</v>
      </c>
      <c r="N18" s="198">
        <v>34.75</v>
      </c>
      <c r="O18" s="198">
        <v>0</v>
      </c>
      <c r="P18" s="198">
        <v>19.25</v>
      </c>
      <c r="Q18" s="198">
        <v>2.88</v>
      </c>
      <c r="R18" s="198">
        <v>5.75</v>
      </c>
      <c r="S18" s="198">
        <v>4.03</v>
      </c>
      <c r="T18" s="198">
        <v>0</v>
      </c>
      <c r="U18" s="198">
        <v>20.55</v>
      </c>
      <c r="V18" s="198">
        <v>0</v>
      </c>
      <c r="W18" s="198">
        <v>0</v>
      </c>
      <c r="X18" s="198">
        <v>14.38</v>
      </c>
      <c r="Y18" s="198">
        <v>0</v>
      </c>
      <c r="Z18" s="198">
        <v>38.36</v>
      </c>
      <c r="AA18" s="198">
        <v>7.67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53.36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1.81</v>
      </c>
      <c r="L19" s="198">
        <v>201.37</v>
      </c>
      <c r="M19" s="198">
        <v>27.07</v>
      </c>
      <c r="N19" s="198">
        <v>34.75</v>
      </c>
      <c r="O19" s="198">
        <v>0</v>
      </c>
      <c r="P19" s="198">
        <v>19.18</v>
      </c>
      <c r="Q19" s="198">
        <v>2.88</v>
      </c>
      <c r="R19" s="198">
        <v>5.76</v>
      </c>
      <c r="S19" s="198">
        <v>4.03</v>
      </c>
      <c r="T19" s="198">
        <v>0</v>
      </c>
      <c r="U19" s="198">
        <v>20.55</v>
      </c>
      <c r="V19" s="198">
        <v>0</v>
      </c>
      <c r="W19" s="198">
        <v>0</v>
      </c>
      <c r="X19" s="198">
        <v>14.38</v>
      </c>
      <c r="Y19" s="198">
        <v>0</v>
      </c>
      <c r="Z19" s="198">
        <v>38.36</v>
      </c>
      <c r="AA19" s="198">
        <v>7.67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1.81</v>
      </c>
      <c r="L20" s="198">
        <v>201.37</v>
      </c>
      <c r="M20" s="198">
        <v>27.07</v>
      </c>
      <c r="N20" s="198">
        <v>34.75</v>
      </c>
      <c r="O20" s="198">
        <v>0</v>
      </c>
      <c r="P20" s="198">
        <v>19.18</v>
      </c>
      <c r="Q20" s="198">
        <v>2.88</v>
      </c>
      <c r="R20" s="198">
        <v>5.75</v>
      </c>
      <c r="S20" s="198">
        <v>4.13</v>
      </c>
      <c r="T20" s="198">
        <v>0</v>
      </c>
      <c r="U20" s="198">
        <v>20.55</v>
      </c>
      <c r="V20" s="198">
        <v>0</v>
      </c>
      <c r="W20" s="198">
        <v>0</v>
      </c>
      <c r="X20" s="198">
        <v>14.38</v>
      </c>
      <c r="Y20" s="198">
        <v>0</v>
      </c>
      <c r="Z20" s="198">
        <v>38.36</v>
      </c>
      <c r="AA20" s="198">
        <v>7.67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1.81</v>
      </c>
      <c r="L21" s="198">
        <v>201.37</v>
      </c>
      <c r="M21" s="198">
        <v>27.07</v>
      </c>
      <c r="N21" s="198">
        <v>34.75</v>
      </c>
      <c r="O21" s="198">
        <v>0</v>
      </c>
      <c r="P21" s="198">
        <v>19.18</v>
      </c>
      <c r="Q21" s="198">
        <v>2.88</v>
      </c>
      <c r="R21" s="198">
        <v>5.76</v>
      </c>
      <c r="S21" s="198">
        <v>4.03</v>
      </c>
      <c r="T21" s="198">
        <v>0</v>
      </c>
      <c r="U21" s="198">
        <v>20.55</v>
      </c>
      <c r="V21" s="198">
        <v>0</v>
      </c>
      <c r="W21" s="198">
        <v>0</v>
      </c>
      <c r="X21" s="198">
        <v>14.38</v>
      </c>
      <c r="Y21" s="198">
        <v>0</v>
      </c>
      <c r="Z21" s="198">
        <v>38.36</v>
      </c>
      <c r="AA21" s="198">
        <v>7.67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1.81</v>
      </c>
      <c r="L22" s="198">
        <v>201.37</v>
      </c>
      <c r="M22" s="198">
        <v>27.07</v>
      </c>
      <c r="N22" s="198">
        <v>34.75</v>
      </c>
      <c r="O22" s="198">
        <v>0</v>
      </c>
      <c r="P22" s="198">
        <v>19.18</v>
      </c>
      <c r="Q22" s="198">
        <v>2.88</v>
      </c>
      <c r="R22" s="198">
        <v>5.76</v>
      </c>
      <c r="S22" s="198">
        <v>4.03</v>
      </c>
      <c r="T22" s="198">
        <v>0</v>
      </c>
      <c r="U22" s="198">
        <v>20.55</v>
      </c>
      <c r="V22" s="198">
        <v>0</v>
      </c>
      <c r="W22" s="198">
        <v>0</v>
      </c>
      <c r="X22" s="198">
        <v>14.38</v>
      </c>
      <c r="Y22" s="198">
        <v>0</v>
      </c>
      <c r="Z22" s="198">
        <v>38.36</v>
      </c>
      <c r="AA22" s="198">
        <v>7.67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1.83</v>
      </c>
      <c r="L23" s="198">
        <v>201.37</v>
      </c>
      <c r="M23" s="198">
        <v>27.07</v>
      </c>
      <c r="N23" s="198">
        <v>34.75</v>
      </c>
      <c r="O23" s="198">
        <v>0</v>
      </c>
      <c r="P23" s="198">
        <v>19.18</v>
      </c>
      <c r="Q23" s="198">
        <v>2.88</v>
      </c>
      <c r="R23" s="198">
        <v>5.76</v>
      </c>
      <c r="S23" s="198">
        <v>4.03</v>
      </c>
      <c r="T23" s="198">
        <v>0</v>
      </c>
      <c r="U23" s="198">
        <v>20.55</v>
      </c>
      <c r="V23" s="198">
        <v>0</v>
      </c>
      <c r="W23" s="198">
        <v>0</v>
      </c>
      <c r="X23" s="198">
        <v>14.38</v>
      </c>
      <c r="Y23" s="198">
        <v>0</v>
      </c>
      <c r="Z23" s="198">
        <v>38.36</v>
      </c>
      <c r="AA23" s="198">
        <v>7.67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1.82</v>
      </c>
      <c r="L24" s="198">
        <v>201.37</v>
      </c>
      <c r="M24" s="198">
        <v>27.07</v>
      </c>
      <c r="N24" s="198">
        <v>34.75</v>
      </c>
      <c r="O24" s="198">
        <v>0</v>
      </c>
      <c r="P24" s="198">
        <v>19.18</v>
      </c>
      <c r="Q24" s="198">
        <v>2.88</v>
      </c>
      <c r="R24" s="198">
        <v>5.75</v>
      </c>
      <c r="S24" s="198">
        <v>4.13</v>
      </c>
      <c r="T24" s="198">
        <v>0</v>
      </c>
      <c r="U24" s="198">
        <v>20.55</v>
      </c>
      <c r="V24" s="198">
        <v>0</v>
      </c>
      <c r="W24" s="198">
        <v>0</v>
      </c>
      <c r="X24" s="198">
        <v>14.38</v>
      </c>
      <c r="Y24" s="198">
        <v>0</v>
      </c>
      <c r="Z24" s="198">
        <v>38.36</v>
      </c>
      <c r="AA24" s="198">
        <v>7.67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1.83</v>
      </c>
      <c r="L25" s="198">
        <v>201.37</v>
      </c>
      <c r="M25" s="198">
        <v>27.07</v>
      </c>
      <c r="N25" s="198">
        <v>34.75</v>
      </c>
      <c r="O25" s="198">
        <v>0</v>
      </c>
      <c r="P25" s="198">
        <v>30.59</v>
      </c>
      <c r="Q25" s="198">
        <v>2.88</v>
      </c>
      <c r="R25" s="198">
        <v>6</v>
      </c>
      <c r="S25" s="198">
        <v>4.05</v>
      </c>
      <c r="T25" s="198">
        <v>0</v>
      </c>
      <c r="U25" s="198">
        <v>20.55</v>
      </c>
      <c r="V25" s="198">
        <v>0</v>
      </c>
      <c r="W25" s="198">
        <v>0</v>
      </c>
      <c r="X25" s="198">
        <v>23.97</v>
      </c>
      <c r="Y25" s="198">
        <v>0</v>
      </c>
      <c r="Z25" s="198">
        <v>38.36</v>
      </c>
      <c r="AA25" s="198">
        <v>7.67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67.5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201.37</v>
      </c>
      <c r="M26" s="198">
        <v>27.07</v>
      </c>
      <c r="N26" s="198">
        <v>34.75</v>
      </c>
      <c r="O26" s="198">
        <v>0</v>
      </c>
      <c r="P26" s="198">
        <v>30.59</v>
      </c>
      <c r="Q26" s="198">
        <v>2.88</v>
      </c>
      <c r="R26" s="198">
        <v>5.89</v>
      </c>
      <c r="S26" s="198">
        <v>3.93</v>
      </c>
      <c r="T26" s="198">
        <v>0</v>
      </c>
      <c r="U26" s="198">
        <v>20.55</v>
      </c>
      <c r="V26" s="198">
        <v>0</v>
      </c>
      <c r="W26" s="198">
        <v>0</v>
      </c>
      <c r="X26" s="198">
        <v>43.15</v>
      </c>
      <c r="Y26" s="198">
        <v>0</v>
      </c>
      <c r="Z26" s="198">
        <v>76.41</v>
      </c>
      <c r="AA26" s="198">
        <v>26.53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65.25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7.43</v>
      </c>
      <c r="L27" s="198">
        <v>210.95</v>
      </c>
      <c r="M27" s="198">
        <v>27.07</v>
      </c>
      <c r="N27" s="198">
        <v>34.75</v>
      </c>
      <c r="O27" s="198">
        <v>0</v>
      </c>
      <c r="P27" s="198">
        <v>30.59</v>
      </c>
      <c r="Q27" s="198">
        <v>6.41</v>
      </c>
      <c r="R27" s="198">
        <v>12.48</v>
      </c>
      <c r="S27" s="198">
        <v>7.77</v>
      </c>
      <c r="T27" s="198">
        <v>0</v>
      </c>
      <c r="U27" s="198">
        <v>20.55</v>
      </c>
      <c r="V27" s="198">
        <v>0</v>
      </c>
      <c r="W27" s="198">
        <v>0</v>
      </c>
      <c r="X27" s="198">
        <v>43.15</v>
      </c>
      <c r="Y27" s="198">
        <v>0</v>
      </c>
      <c r="Z27" s="198">
        <v>79.61</v>
      </c>
      <c r="AA27" s="198">
        <v>26.53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15.8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9.02</v>
      </c>
      <c r="L28" s="198">
        <v>220.55</v>
      </c>
      <c r="M28" s="198">
        <v>27.07</v>
      </c>
      <c r="N28" s="198">
        <v>34.75</v>
      </c>
      <c r="O28" s="198">
        <v>0</v>
      </c>
      <c r="P28" s="198">
        <v>30.59</v>
      </c>
      <c r="Q28" s="198">
        <v>6.41</v>
      </c>
      <c r="R28" s="198">
        <v>12.48</v>
      </c>
      <c r="S28" s="198">
        <v>7.77</v>
      </c>
      <c r="T28" s="198">
        <v>0</v>
      </c>
      <c r="U28" s="198">
        <v>20.55</v>
      </c>
      <c r="V28" s="198">
        <v>0</v>
      </c>
      <c r="W28" s="198">
        <v>0</v>
      </c>
      <c r="X28" s="198">
        <v>43.15</v>
      </c>
      <c r="Y28" s="198">
        <v>0</v>
      </c>
      <c r="Z28" s="198">
        <v>79.61</v>
      </c>
      <c r="AA28" s="198">
        <v>26.53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372.06</v>
      </c>
      <c r="M29" s="198">
        <v>27.07</v>
      </c>
      <c r="N29" s="198">
        <v>34.75</v>
      </c>
      <c r="O29" s="198">
        <v>0</v>
      </c>
      <c r="P29" s="198">
        <v>30.59</v>
      </c>
      <c r="Q29" s="198">
        <v>6.41</v>
      </c>
      <c r="R29" s="198">
        <v>12.48</v>
      </c>
      <c r="S29" s="198">
        <v>7.77</v>
      </c>
      <c r="T29" s="198">
        <v>0</v>
      </c>
      <c r="U29" s="198">
        <v>20.55</v>
      </c>
      <c r="V29" s="198">
        <v>0</v>
      </c>
      <c r="W29" s="198">
        <v>0</v>
      </c>
      <c r="X29" s="198">
        <v>43.15</v>
      </c>
      <c r="Y29" s="198">
        <v>0</v>
      </c>
      <c r="Z29" s="198">
        <v>79.61</v>
      </c>
      <c r="AA29" s="198">
        <v>26.53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9.02</v>
      </c>
      <c r="L30" s="198">
        <v>372.06</v>
      </c>
      <c r="M30" s="198">
        <v>27.07</v>
      </c>
      <c r="N30" s="198">
        <v>34.75</v>
      </c>
      <c r="O30" s="198">
        <v>0</v>
      </c>
      <c r="P30" s="198">
        <v>30.59</v>
      </c>
      <c r="Q30" s="198">
        <v>6.41</v>
      </c>
      <c r="R30" s="198">
        <v>12.48</v>
      </c>
      <c r="S30" s="198">
        <v>7.77</v>
      </c>
      <c r="T30" s="198">
        <v>0</v>
      </c>
      <c r="U30" s="198">
        <v>20.55</v>
      </c>
      <c r="V30" s="198">
        <v>0</v>
      </c>
      <c r="W30" s="198">
        <v>0</v>
      </c>
      <c r="X30" s="198">
        <v>43.15</v>
      </c>
      <c r="Y30" s="198">
        <v>0</v>
      </c>
      <c r="Z30" s="198">
        <v>79.61</v>
      </c>
      <c r="AA30" s="198">
        <v>26.53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9.02</v>
      </c>
      <c r="L31" s="198">
        <v>372.06</v>
      </c>
      <c r="M31" s="198">
        <v>27.07</v>
      </c>
      <c r="N31" s="198">
        <v>34.75</v>
      </c>
      <c r="O31" s="198">
        <v>0</v>
      </c>
      <c r="P31" s="198">
        <v>30.59</v>
      </c>
      <c r="Q31" s="198">
        <v>6.41</v>
      </c>
      <c r="R31" s="198">
        <v>12.48</v>
      </c>
      <c r="S31" s="198">
        <v>7.77</v>
      </c>
      <c r="T31" s="198">
        <v>0</v>
      </c>
      <c r="U31" s="198">
        <v>20.55</v>
      </c>
      <c r="V31" s="198">
        <v>0</v>
      </c>
      <c r="W31" s="198">
        <v>0</v>
      </c>
      <c r="X31" s="198">
        <v>43.15</v>
      </c>
      <c r="Y31" s="198">
        <v>0</v>
      </c>
      <c r="Z31" s="198">
        <v>79.61</v>
      </c>
      <c r="AA31" s="198">
        <v>26.53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372.06</v>
      </c>
      <c r="M32" s="198">
        <v>27.07</v>
      </c>
      <c r="N32" s="198">
        <v>34.75</v>
      </c>
      <c r="O32" s="198">
        <v>0</v>
      </c>
      <c r="P32" s="198">
        <v>30.59</v>
      </c>
      <c r="Q32" s="198">
        <v>6.41</v>
      </c>
      <c r="R32" s="198">
        <v>12.48</v>
      </c>
      <c r="S32" s="198">
        <v>7.77</v>
      </c>
      <c r="T32" s="198">
        <v>0</v>
      </c>
      <c r="U32" s="198">
        <v>20.55</v>
      </c>
      <c r="V32" s="198">
        <v>0</v>
      </c>
      <c r="W32" s="198">
        <v>0</v>
      </c>
      <c r="X32" s="198">
        <v>43.15</v>
      </c>
      <c r="Y32" s="198">
        <v>0</v>
      </c>
      <c r="Z32" s="198">
        <v>79.61</v>
      </c>
      <c r="AA32" s="198">
        <v>26.53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11.71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372.06</v>
      </c>
      <c r="M33" s="198">
        <v>27.07</v>
      </c>
      <c r="N33" s="198">
        <v>34.75</v>
      </c>
      <c r="O33" s="198">
        <v>0</v>
      </c>
      <c r="P33" s="198">
        <v>30.59</v>
      </c>
      <c r="Q33" s="198">
        <v>6.41</v>
      </c>
      <c r="R33" s="198">
        <v>12.48</v>
      </c>
      <c r="S33" s="198">
        <v>7.77</v>
      </c>
      <c r="T33" s="198">
        <v>0</v>
      </c>
      <c r="U33" s="198">
        <v>20.55</v>
      </c>
      <c r="V33" s="198">
        <v>0</v>
      </c>
      <c r="W33" s="198">
        <v>0</v>
      </c>
      <c r="X33" s="198">
        <v>43.15</v>
      </c>
      <c r="Y33" s="198">
        <v>0</v>
      </c>
      <c r="Z33" s="198">
        <v>79.61</v>
      </c>
      <c r="AA33" s="198">
        <v>26.53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15.8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19.010000000000002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372.06</v>
      </c>
      <c r="M34" s="198">
        <v>27.07</v>
      </c>
      <c r="N34" s="198">
        <v>34.75</v>
      </c>
      <c r="O34" s="198">
        <v>0</v>
      </c>
      <c r="P34" s="198">
        <v>30.59</v>
      </c>
      <c r="Q34" s="198">
        <v>6.41</v>
      </c>
      <c r="R34" s="198">
        <v>12.48</v>
      </c>
      <c r="S34" s="198">
        <v>7.77</v>
      </c>
      <c r="T34" s="198">
        <v>0</v>
      </c>
      <c r="U34" s="198">
        <v>20.55</v>
      </c>
      <c r="V34" s="198">
        <v>0</v>
      </c>
      <c r="W34" s="198">
        <v>0</v>
      </c>
      <c r="X34" s="198">
        <v>43.15</v>
      </c>
      <c r="Y34" s="198">
        <v>0</v>
      </c>
      <c r="Z34" s="198">
        <v>79.61</v>
      </c>
      <c r="AA34" s="198">
        <v>26.53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372.06</v>
      </c>
      <c r="M35" s="198">
        <v>27.07</v>
      </c>
      <c r="N35" s="198">
        <v>34.75</v>
      </c>
      <c r="O35" s="198">
        <v>0</v>
      </c>
      <c r="P35" s="198">
        <v>30.59</v>
      </c>
      <c r="Q35" s="198">
        <v>6.41</v>
      </c>
      <c r="R35" s="198">
        <v>12.48</v>
      </c>
      <c r="S35" s="198">
        <v>7.77</v>
      </c>
      <c r="T35" s="198">
        <v>0</v>
      </c>
      <c r="U35" s="198">
        <v>20.55</v>
      </c>
      <c r="V35" s="198">
        <v>0</v>
      </c>
      <c r="W35" s="198">
        <v>0</v>
      </c>
      <c r="X35" s="198">
        <v>43.15</v>
      </c>
      <c r="Y35" s="198">
        <v>0</v>
      </c>
      <c r="Z35" s="198">
        <v>79.61</v>
      </c>
      <c r="AA35" s="198">
        <v>26.53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372.06</v>
      </c>
      <c r="M36" s="198">
        <v>27.07</v>
      </c>
      <c r="N36" s="198">
        <v>34.75</v>
      </c>
      <c r="O36" s="198">
        <v>0</v>
      </c>
      <c r="P36" s="198">
        <v>30.59</v>
      </c>
      <c r="Q36" s="198">
        <v>6.41</v>
      </c>
      <c r="R36" s="198">
        <v>12.48</v>
      </c>
      <c r="S36" s="198">
        <v>7.77</v>
      </c>
      <c r="T36" s="198">
        <v>0</v>
      </c>
      <c r="U36" s="198">
        <v>20.55</v>
      </c>
      <c r="V36" s="198">
        <v>0</v>
      </c>
      <c r="W36" s="198">
        <v>0</v>
      </c>
      <c r="X36" s="198">
        <v>43.15</v>
      </c>
      <c r="Y36" s="198">
        <v>0</v>
      </c>
      <c r="Z36" s="198">
        <v>79.61</v>
      </c>
      <c r="AA36" s="198">
        <v>26.53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372.06</v>
      </c>
      <c r="M37" s="198">
        <v>27.07</v>
      </c>
      <c r="N37" s="198">
        <v>34.75</v>
      </c>
      <c r="O37" s="198">
        <v>0</v>
      </c>
      <c r="P37" s="198">
        <v>30.59</v>
      </c>
      <c r="Q37" s="198">
        <v>6.41</v>
      </c>
      <c r="R37" s="198">
        <v>12.48</v>
      </c>
      <c r="S37" s="198">
        <v>7.77</v>
      </c>
      <c r="T37" s="198">
        <v>0</v>
      </c>
      <c r="U37" s="198">
        <v>20.55</v>
      </c>
      <c r="V37" s="198">
        <v>0</v>
      </c>
      <c r="W37" s="198">
        <v>0</v>
      </c>
      <c r="X37" s="198">
        <v>43.15</v>
      </c>
      <c r="Y37" s="198">
        <v>0</v>
      </c>
      <c r="Z37" s="198">
        <v>79.61</v>
      </c>
      <c r="AA37" s="198">
        <v>26.53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372.06</v>
      </c>
      <c r="M38" s="198">
        <v>27.07</v>
      </c>
      <c r="N38" s="198">
        <v>34.75</v>
      </c>
      <c r="O38" s="198">
        <v>0</v>
      </c>
      <c r="P38" s="198">
        <v>30.59</v>
      </c>
      <c r="Q38" s="198">
        <v>6.41</v>
      </c>
      <c r="R38" s="198">
        <v>12.48</v>
      </c>
      <c r="S38" s="198">
        <v>7.77</v>
      </c>
      <c r="T38" s="198">
        <v>0</v>
      </c>
      <c r="U38" s="198">
        <v>20.55</v>
      </c>
      <c r="V38" s="198">
        <v>0</v>
      </c>
      <c r="W38" s="198">
        <v>0</v>
      </c>
      <c r="X38" s="198">
        <v>43.15</v>
      </c>
      <c r="Y38" s="198">
        <v>0</v>
      </c>
      <c r="Z38" s="198">
        <v>79.61</v>
      </c>
      <c r="AA38" s="198">
        <v>26.53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372.06</v>
      </c>
      <c r="M39" s="198">
        <v>27.07</v>
      </c>
      <c r="N39" s="198">
        <v>34.75</v>
      </c>
      <c r="O39" s="198">
        <v>0</v>
      </c>
      <c r="P39" s="198">
        <v>30.59</v>
      </c>
      <c r="Q39" s="198">
        <v>6.41</v>
      </c>
      <c r="R39" s="198">
        <v>12.48</v>
      </c>
      <c r="S39" s="198">
        <v>7.77</v>
      </c>
      <c r="T39" s="198">
        <v>0</v>
      </c>
      <c r="U39" s="198">
        <v>20.55</v>
      </c>
      <c r="V39" s="198">
        <v>0</v>
      </c>
      <c r="W39" s="198">
        <v>0</v>
      </c>
      <c r="X39" s="198">
        <v>43.15</v>
      </c>
      <c r="Y39" s="198">
        <v>0</v>
      </c>
      <c r="Z39" s="198">
        <v>79.61</v>
      </c>
      <c r="AA39" s="198">
        <v>26.53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15.8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372.06</v>
      </c>
      <c r="M40" s="198">
        <v>27.07</v>
      </c>
      <c r="N40" s="198">
        <v>34.75</v>
      </c>
      <c r="O40" s="198">
        <v>0</v>
      </c>
      <c r="P40" s="198">
        <v>30.59</v>
      </c>
      <c r="Q40" s="198">
        <v>6.41</v>
      </c>
      <c r="R40" s="198">
        <v>12.48</v>
      </c>
      <c r="S40" s="198">
        <v>7.77</v>
      </c>
      <c r="T40" s="198">
        <v>0</v>
      </c>
      <c r="U40" s="198">
        <v>20.55</v>
      </c>
      <c r="V40" s="198">
        <v>0</v>
      </c>
      <c r="W40" s="198">
        <v>0</v>
      </c>
      <c r="X40" s="198">
        <v>43.15</v>
      </c>
      <c r="Y40" s="198">
        <v>0</v>
      </c>
      <c r="Z40" s="198">
        <v>79.61</v>
      </c>
      <c r="AA40" s="198">
        <v>26.53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16.39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372.06</v>
      </c>
      <c r="M41" s="198">
        <v>27.07</v>
      </c>
      <c r="N41" s="198">
        <v>34.75</v>
      </c>
      <c r="O41" s="198">
        <v>0</v>
      </c>
      <c r="P41" s="198">
        <v>30.59</v>
      </c>
      <c r="Q41" s="198">
        <v>6.41</v>
      </c>
      <c r="R41" s="198">
        <v>12.48</v>
      </c>
      <c r="S41" s="198">
        <v>7.77</v>
      </c>
      <c r="T41" s="198">
        <v>0</v>
      </c>
      <c r="U41" s="198">
        <v>20.55</v>
      </c>
      <c r="V41" s="198">
        <v>0</v>
      </c>
      <c r="W41" s="198">
        <v>0</v>
      </c>
      <c r="X41" s="198">
        <v>43.15</v>
      </c>
      <c r="Y41" s="198">
        <v>0</v>
      </c>
      <c r="Z41" s="198">
        <v>79.61</v>
      </c>
      <c r="AA41" s="198">
        <v>26.53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372.06</v>
      </c>
      <c r="M42" s="198">
        <v>27.07</v>
      </c>
      <c r="N42" s="198">
        <v>34.75</v>
      </c>
      <c r="O42" s="198">
        <v>0</v>
      </c>
      <c r="P42" s="198">
        <v>30.59</v>
      </c>
      <c r="Q42" s="198">
        <v>6.41</v>
      </c>
      <c r="R42" s="198">
        <v>12.48</v>
      </c>
      <c r="S42" s="198">
        <v>7.77</v>
      </c>
      <c r="T42" s="198">
        <v>0</v>
      </c>
      <c r="U42" s="198">
        <v>20.55</v>
      </c>
      <c r="V42" s="198">
        <v>0</v>
      </c>
      <c r="W42" s="198">
        <v>0</v>
      </c>
      <c r="X42" s="198">
        <v>43.15</v>
      </c>
      <c r="Y42" s="198">
        <v>0</v>
      </c>
      <c r="Z42" s="198">
        <v>79.61</v>
      </c>
      <c r="AA42" s="198">
        <v>26.53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372.06</v>
      </c>
      <c r="M43" s="198">
        <v>27.07</v>
      </c>
      <c r="N43" s="198">
        <v>34.75</v>
      </c>
      <c r="O43" s="198">
        <v>0</v>
      </c>
      <c r="P43" s="198">
        <v>30.59</v>
      </c>
      <c r="Q43" s="198">
        <v>6.41</v>
      </c>
      <c r="R43" s="198">
        <v>12.48</v>
      </c>
      <c r="S43" s="198">
        <v>7.77</v>
      </c>
      <c r="T43" s="198">
        <v>0</v>
      </c>
      <c r="U43" s="198">
        <v>20.55</v>
      </c>
      <c r="V43" s="198">
        <v>0</v>
      </c>
      <c r="W43" s="198">
        <v>0</v>
      </c>
      <c r="X43" s="198">
        <v>43.15</v>
      </c>
      <c r="Y43" s="198">
        <v>0</v>
      </c>
      <c r="Z43" s="198">
        <v>79.61</v>
      </c>
      <c r="AA43" s="198">
        <v>26.53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372.06</v>
      </c>
      <c r="M44" s="198">
        <v>27.07</v>
      </c>
      <c r="N44" s="198">
        <v>34.75</v>
      </c>
      <c r="O44" s="198">
        <v>0</v>
      </c>
      <c r="P44" s="198">
        <v>30.59</v>
      </c>
      <c r="Q44" s="198">
        <v>6.41</v>
      </c>
      <c r="R44" s="198">
        <v>12.48</v>
      </c>
      <c r="S44" s="198">
        <v>7.77</v>
      </c>
      <c r="T44" s="198">
        <v>0</v>
      </c>
      <c r="U44" s="198">
        <v>20.55</v>
      </c>
      <c r="V44" s="198">
        <v>0</v>
      </c>
      <c r="W44" s="198">
        <v>0</v>
      </c>
      <c r="X44" s="198">
        <v>43.15</v>
      </c>
      <c r="Y44" s="198">
        <v>0</v>
      </c>
      <c r="Z44" s="198">
        <v>79.61</v>
      </c>
      <c r="AA44" s="198">
        <v>26.53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16.39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372.06</v>
      </c>
      <c r="M45" s="198">
        <v>27.07</v>
      </c>
      <c r="N45" s="198">
        <v>34.75</v>
      </c>
      <c r="O45" s="198">
        <v>0</v>
      </c>
      <c r="P45" s="198">
        <v>30.59</v>
      </c>
      <c r="Q45" s="198">
        <v>6.41</v>
      </c>
      <c r="R45" s="198">
        <v>12.48</v>
      </c>
      <c r="S45" s="198">
        <v>7.77</v>
      </c>
      <c r="T45" s="198">
        <v>0</v>
      </c>
      <c r="U45" s="198">
        <v>20.55</v>
      </c>
      <c r="V45" s="198">
        <v>0</v>
      </c>
      <c r="W45" s="198">
        <v>0</v>
      </c>
      <c r="X45" s="198">
        <v>43.15</v>
      </c>
      <c r="Y45" s="198">
        <v>0</v>
      </c>
      <c r="Z45" s="198">
        <v>79.61</v>
      </c>
      <c r="AA45" s="198">
        <v>26.53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15.8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372.06</v>
      </c>
      <c r="M46" s="198">
        <v>27.07</v>
      </c>
      <c r="N46" s="198">
        <v>34.75</v>
      </c>
      <c r="O46" s="198">
        <v>0</v>
      </c>
      <c r="P46" s="198">
        <v>30.59</v>
      </c>
      <c r="Q46" s="198">
        <v>6.41</v>
      </c>
      <c r="R46" s="198">
        <v>12.48</v>
      </c>
      <c r="S46" s="198">
        <v>7.77</v>
      </c>
      <c r="T46" s="198">
        <v>0</v>
      </c>
      <c r="U46" s="198">
        <v>20.55</v>
      </c>
      <c r="V46" s="198">
        <v>0</v>
      </c>
      <c r="W46" s="198">
        <v>0</v>
      </c>
      <c r="X46" s="198">
        <v>43.15</v>
      </c>
      <c r="Y46" s="198">
        <v>0</v>
      </c>
      <c r="Z46" s="198">
        <v>79.61</v>
      </c>
      <c r="AA46" s="198">
        <v>26.53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16.39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372.06</v>
      </c>
      <c r="M47" s="198">
        <v>27.07</v>
      </c>
      <c r="N47" s="198">
        <v>34.75</v>
      </c>
      <c r="O47" s="198">
        <v>0</v>
      </c>
      <c r="P47" s="198">
        <v>30.59</v>
      </c>
      <c r="Q47" s="198">
        <v>6.41</v>
      </c>
      <c r="R47" s="198">
        <v>12.48</v>
      </c>
      <c r="S47" s="198">
        <v>7.77</v>
      </c>
      <c r="T47" s="198">
        <v>0</v>
      </c>
      <c r="U47" s="198">
        <v>20.55</v>
      </c>
      <c r="V47" s="198">
        <v>0</v>
      </c>
      <c r="W47" s="198">
        <v>0</v>
      </c>
      <c r="X47" s="198">
        <v>43.15</v>
      </c>
      <c r="Y47" s="198">
        <v>0</v>
      </c>
      <c r="Z47" s="198">
        <v>79.61</v>
      </c>
      <c r="AA47" s="198">
        <v>26.53</v>
      </c>
      <c r="AB47" s="198">
        <v>0</v>
      </c>
      <c r="AC47" s="198">
        <v>24.13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35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372.06</v>
      </c>
      <c r="M48" s="198">
        <v>27.07</v>
      </c>
      <c r="N48" s="198">
        <v>34.75</v>
      </c>
      <c r="O48" s="198">
        <v>0</v>
      </c>
      <c r="P48" s="198">
        <v>30.59</v>
      </c>
      <c r="Q48" s="198">
        <v>6.41</v>
      </c>
      <c r="R48" s="198">
        <v>12.48</v>
      </c>
      <c r="S48" s="198">
        <v>7.77</v>
      </c>
      <c r="T48" s="198">
        <v>0</v>
      </c>
      <c r="U48" s="198">
        <v>20.55</v>
      </c>
      <c r="V48" s="198">
        <v>0</v>
      </c>
      <c r="W48" s="198">
        <v>0</v>
      </c>
      <c r="X48" s="198">
        <v>43.15</v>
      </c>
      <c r="Y48" s="198">
        <v>0</v>
      </c>
      <c r="Z48" s="198">
        <v>79.61</v>
      </c>
      <c r="AA48" s="198">
        <v>26.53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372.06</v>
      </c>
      <c r="M49" s="198">
        <v>27.07</v>
      </c>
      <c r="N49" s="198">
        <v>34.75</v>
      </c>
      <c r="O49" s="198">
        <v>0</v>
      </c>
      <c r="P49" s="198">
        <v>30.59</v>
      </c>
      <c r="Q49" s="198">
        <v>6.41</v>
      </c>
      <c r="R49" s="198">
        <v>12.48</v>
      </c>
      <c r="S49" s="198">
        <v>7.77</v>
      </c>
      <c r="T49" s="198">
        <v>0</v>
      </c>
      <c r="U49" s="198">
        <v>20.55</v>
      </c>
      <c r="V49" s="198">
        <v>0</v>
      </c>
      <c r="W49" s="198">
        <v>0</v>
      </c>
      <c r="X49" s="198">
        <v>43.15</v>
      </c>
      <c r="Y49" s="198">
        <v>0</v>
      </c>
      <c r="Z49" s="198">
        <v>79.61</v>
      </c>
      <c r="AA49" s="198">
        <v>26.53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372.06</v>
      </c>
      <c r="M50" s="198">
        <v>27.07</v>
      </c>
      <c r="N50" s="198">
        <v>34.75</v>
      </c>
      <c r="O50" s="198">
        <v>0</v>
      </c>
      <c r="P50" s="198">
        <v>30.59</v>
      </c>
      <c r="Q50" s="198">
        <v>6.41</v>
      </c>
      <c r="R50" s="198">
        <v>12.48</v>
      </c>
      <c r="S50" s="198">
        <v>7.77</v>
      </c>
      <c r="T50" s="198">
        <v>0</v>
      </c>
      <c r="U50" s="198">
        <v>20.55</v>
      </c>
      <c r="V50" s="198">
        <v>0</v>
      </c>
      <c r="W50" s="198">
        <v>0</v>
      </c>
      <c r="X50" s="198">
        <v>43.15</v>
      </c>
      <c r="Y50" s="198">
        <v>0</v>
      </c>
      <c r="Z50" s="198">
        <v>79.61</v>
      </c>
      <c r="AA50" s="198">
        <v>26.53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16.39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372.06</v>
      </c>
      <c r="M51" s="198">
        <v>27.07</v>
      </c>
      <c r="N51" s="198">
        <v>34.75</v>
      </c>
      <c r="O51" s="198">
        <v>0</v>
      </c>
      <c r="P51" s="198">
        <v>30.59</v>
      </c>
      <c r="Q51" s="198">
        <v>6.41</v>
      </c>
      <c r="R51" s="198">
        <v>12.48</v>
      </c>
      <c r="S51" s="198">
        <v>7.77</v>
      </c>
      <c r="T51" s="198">
        <v>0</v>
      </c>
      <c r="U51" s="198">
        <v>20.55</v>
      </c>
      <c r="V51" s="198">
        <v>0</v>
      </c>
      <c r="W51" s="198">
        <v>0</v>
      </c>
      <c r="X51" s="198">
        <v>43.15</v>
      </c>
      <c r="Y51" s="198">
        <v>0</v>
      </c>
      <c r="Z51" s="198">
        <v>79.61</v>
      </c>
      <c r="AA51" s="198">
        <v>26.53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372.06</v>
      </c>
      <c r="M52" s="198">
        <v>27.07</v>
      </c>
      <c r="N52" s="198">
        <v>34.75</v>
      </c>
      <c r="O52" s="198">
        <v>0</v>
      </c>
      <c r="P52" s="198">
        <v>30.59</v>
      </c>
      <c r="Q52" s="198">
        <v>6.41</v>
      </c>
      <c r="R52" s="198">
        <v>12.48</v>
      </c>
      <c r="S52" s="198">
        <v>7.77</v>
      </c>
      <c r="T52" s="198">
        <v>0</v>
      </c>
      <c r="U52" s="198">
        <v>20.55</v>
      </c>
      <c r="V52" s="198">
        <v>0</v>
      </c>
      <c r="W52" s="198">
        <v>0</v>
      </c>
      <c r="X52" s="198">
        <v>43.15</v>
      </c>
      <c r="Y52" s="198">
        <v>0</v>
      </c>
      <c r="Z52" s="198">
        <v>79.61</v>
      </c>
      <c r="AA52" s="198">
        <v>26.53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372.05</v>
      </c>
      <c r="M53" s="198">
        <v>27.07</v>
      </c>
      <c r="N53" s="198">
        <v>34.75</v>
      </c>
      <c r="O53" s="198">
        <v>0</v>
      </c>
      <c r="P53" s="198">
        <v>30.59</v>
      </c>
      <c r="Q53" s="198">
        <v>6.41</v>
      </c>
      <c r="R53" s="198">
        <v>12.48</v>
      </c>
      <c r="S53" s="198">
        <v>7.77</v>
      </c>
      <c r="T53" s="198">
        <v>0</v>
      </c>
      <c r="U53" s="198">
        <v>20.55</v>
      </c>
      <c r="V53" s="198">
        <v>0</v>
      </c>
      <c r="W53" s="198">
        <v>0</v>
      </c>
      <c r="X53" s="198">
        <v>43.15</v>
      </c>
      <c r="Y53" s="198">
        <v>0</v>
      </c>
      <c r="Z53" s="198">
        <v>79.61</v>
      </c>
      <c r="AA53" s="198">
        <v>26.53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16.39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372.05</v>
      </c>
      <c r="M54" s="198">
        <v>27.07</v>
      </c>
      <c r="N54" s="198">
        <v>34.75</v>
      </c>
      <c r="O54" s="198">
        <v>0</v>
      </c>
      <c r="P54" s="198">
        <v>30.59</v>
      </c>
      <c r="Q54" s="198">
        <v>6.41</v>
      </c>
      <c r="R54" s="198">
        <v>12.48</v>
      </c>
      <c r="S54" s="198">
        <v>7.77</v>
      </c>
      <c r="T54" s="198">
        <v>0</v>
      </c>
      <c r="U54" s="198">
        <v>20.55</v>
      </c>
      <c r="V54" s="198">
        <v>0</v>
      </c>
      <c r="W54" s="198">
        <v>0</v>
      </c>
      <c r="X54" s="198">
        <v>43.15</v>
      </c>
      <c r="Y54" s="198">
        <v>0</v>
      </c>
      <c r="Z54" s="198">
        <v>79.61</v>
      </c>
      <c r="AA54" s="198">
        <v>26.53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16.39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335.62</v>
      </c>
      <c r="M55" s="198">
        <v>27.07</v>
      </c>
      <c r="N55" s="198">
        <v>34.75</v>
      </c>
      <c r="O55" s="198">
        <v>0</v>
      </c>
      <c r="P55" s="198">
        <v>30.59</v>
      </c>
      <c r="Q55" s="198">
        <v>6.44</v>
      </c>
      <c r="R55" s="198">
        <v>12.48</v>
      </c>
      <c r="S55" s="198">
        <v>7.76</v>
      </c>
      <c r="T55" s="198">
        <v>0</v>
      </c>
      <c r="U55" s="198">
        <v>20.55</v>
      </c>
      <c r="V55" s="198">
        <v>0</v>
      </c>
      <c r="W55" s="198">
        <v>0</v>
      </c>
      <c r="X55" s="198">
        <v>43.15</v>
      </c>
      <c r="Y55" s="198">
        <v>0</v>
      </c>
      <c r="Z55" s="198">
        <v>79.61</v>
      </c>
      <c r="AA55" s="198">
        <v>26.53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258.89999999999998</v>
      </c>
      <c r="M56" s="198">
        <v>27.07</v>
      </c>
      <c r="N56" s="198">
        <v>34.75</v>
      </c>
      <c r="O56" s="198">
        <v>0</v>
      </c>
      <c r="P56" s="198">
        <v>30.59</v>
      </c>
      <c r="Q56" s="198">
        <v>6.42</v>
      </c>
      <c r="R56" s="198">
        <v>12.48</v>
      </c>
      <c r="S56" s="198">
        <v>7.76</v>
      </c>
      <c r="T56" s="198">
        <v>0</v>
      </c>
      <c r="U56" s="198">
        <v>20.55</v>
      </c>
      <c r="V56" s="198">
        <v>0</v>
      </c>
      <c r="W56" s="198">
        <v>0</v>
      </c>
      <c r="X56" s="198">
        <v>43.15</v>
      </c>
      <c r="Y56" s="198">
        <v>0</v>
      </c>
      <c r="Z56" s="198">
        <v>79.61</v>
      </c>
      <c r="AA56" s="198">
        <v>26.53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16.39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9.02</v>
      </c>
      <c r="L57" s="198">
        <v>306.85000000000002</v>
      </c>
      <c r="M57" s="198">
        <v>27.07</v>
      </c>
      <c r="N57" s="198">
        <v>34.75</v>
      </c>
      <c r="O57" s="198">
        <v>0</v>
      </c>
      <c r="P57" s="198">
        <v>30.59</v>
      </c>
      <c r="Q57" s="198">
        <v>6.42</v>
      </c>
      <c r="R57" s="198">
        <v>12.48</v>
      </c>
      <c r="S57" s="198">
        <v>7.76</v>
      </c>
      <c r="T57" s="198">
        <v>0</v>
      </c>
      <c r="U57" s="198">
        <v>21.07</v>
      </c>
      <c r="V57" s="198">
        <v>0</v>
      </c>
      <c r="W57" s="198">
        <v>0</v>
      </c>
      <c r="X57" s="198">
        <v>43.15</v>
      </c>
      <c r="Y57" s="198">
        <v>0</v>
      </c>
      <c r="Z57" s="198">
        <v>79.61</v>
      </c>
      <c r="AA57" s="198">
        <v>26.53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9.02</v>
      </c>
      <c r="L58" s="198">
        <v>372.05</v>
      </c>
      <c r="M58" s="198">
        <v>27.07</v>
      </c>
      <c r="N58" s="198">
        <v>34.75</v>
      </c>
      <c r="O58" s="198">
        <v>0</v>
      </c>
      <c r="P58" s="198">
        <v>30.59</v>
      </c>
      <c r="Q58" s="198">
        <v>6.42</v>
      </c>
      <c r="R58" s="198">
        <v>12.48</v>
      </c>
      <c r="S58" s="198">
        <v>7.76</v>
      </c>
      <c r="T58" s="198">
        <v>0</v>
      </c>
      <c r="U58" s="198">
        <v>21.07</v>
      </c>
      <c r="V58" s="198">
        <v>0</v>
      </c>
      <c r="W58" s="198">
        <v>0</v>
      </c>
      <c r="X58" s="198">
        <v>43.15</v>
      </c>
      <c r="Y58" s="198">
        <v>0</v>
      </c>
      <c r="Z58" s="198">
        <v>79.61</v>
      </c>
      <c r="AA58" s="198">
        <v>26.53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9.02</v>
      </c>
      <c r="L59" s="198">
        <v>372.06</v>
      </c>
      <c r="M59" s="198">
        <v>27.07</v>
      </c>
      <c r="N59" s="198">
        <v>34.75</v>
      </c>
      <c r="O59" s="198">
        <v>0</v>
      </c>
      <c r="P59" s="198">
        <v>30.59</v>
      </c>
      <c r="Q59" s="198">
        <v>6.42</v>
      </c>
      <c r="R59" s="198">
        <v>12.48</v>
      </c>
      <c r="S59" s="198">
        <v>7.76</v>
      </c>
      <c r="T59" s="198">
        <v>0</v>
      </c>
      <c r="U59" s="198">
        <v>21.07</v>
      </c>
      <c r="V59" s="198">
        <v>0</v>
      </c>
      <c r="W59" s="198">
        <v>0</v>
      </c>
      <c r="X59" s="198">
        <v>43.15</v>
      </c>
      <c r="Y59" s="198">
        <v>0</v>
      </c>
      <c r="Z59" s="198">
        <v>79.61</v>
      </c>
      <c r="AA59" s="198">
        <v>26.53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9.02</v>
      </c>
      <c r="L60" s="198">
        <v>372.06</v>
      </c>
      <c r="M60" s="198">
        <v>27.07</v>
      </c>
      <c r="N60" s="198">
        <v>34.75</v>
      </c>
      <c r="O60" s="198">
        <v>0</v>
      </c>
      <c r="P60" s="198">
        <v>30.59</v>
      </c>
      <c r="Q60" s="198">
        <v>6.42</v>
      </c>
      <c r="R60" s="198">
        <v>12.48</v>
      </c>
      <c r="S60" s="198">
        <v>7.76</v>
      </c>
      <c r="T60" s="198">
        <v>0</v>
      </c>
      <c r="U60" s="198">
        <v>21.07</v>
      </c>
      <c r="V60" s="198">
        <v>0</v>
      </c>
      <c r="W60" s="198">
        <v>0</v>
      </c>
      <c r="X60" s="198">
        <v>43.15</v>
      </c>
      <c r="Y60" s="198">
        <v>0</v>
      </c>
      <c r="Z60" s="198">
        <v>79.61</v>
      </c>
      <c r="AA60" s="198">
        <v>26.53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9.02</v>
      </c>
      <c r="L61" s="198">
        <v>372.06</v>
      </c>
      <c r="M61" s="198">
        <v>27.07</v>
      </c>
      <c r="N61" s="198">
        <v>34.75</v>
      </c>
      <c r="O61" s="198">
        <v>0</v>
      </c>
      <c r="P61" s="198">
        <v>30.59</v>
      </c>
      <c r="Q61" s="198">
        <v>6.42</v>
      </c>
      <c r="R61" s="198">
        <v>12.48</v>
      </c>
      <c r="S61" s="198">
        <v>7.76</v>
      </c>
      <c r="T61" s="198">
        <v>0</v>
      </c>
      <c r="U61" s="198">
        <v>21.07</v>
      </c>
      <c r="V61" s="198">
        <v>0</v>
      </c>
      <c r="W61" s="198">
        <v>0</v>
      </c>
      <c r="X61" s="198">
        <v>43.15</v>
      </c>
      <c r="Y61" s="198">
        <v>0</v>
      </c>
      <c r="Z61" s="198">
        <v>79.61</v>
      </c>
      <c r="AA61" s="198">
        <v>26.53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16.39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9.02</v>
      </c>
      <c r="L62" s="198">
        <v>372.06</v>
      </c>
      <c r="M62" s="198">
        <v>27.07</v>
      </c>
      <c r="N62" s="198">
        <v>34.75</v>
      </c>
      <c r="O62" s="198">
        <v>0</v>
      </c>
      <c r="P62" s="198">
        <v>30.59</v>
      </c>
      <c r="Q62" s="198">
        <v>6.42</v>
      </c>
      <c r="R62" s="198">
        <v>12.48</v>
      </c>
      <c r="S62" s="198">
        <v>7.76</v>
      </c>
      <c r="T62" s="198">
        <v>0</v>
      </c>
      <c r="U62" s="198">
        <v>21.07</v>
      </c>
      <c r="V62" s="198">
        <v>0</v>
      </c>
      <c r="W62" s="198">
        <v>0</v>
      </c>
      <c r="X62" s="198">
        <v>43.15</v>
      </c>
      <c r="Y62" s="198">
        <v>0</v>
      </c>
      <c r="Z62" s="198">
        <v>79.61</v>
      </c>
      <c r="AA62" s="198">
        <v>26.53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16.39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9.02</v>
      </c>
      <c r="L63" s="198">
        <v>372.06</v>
      </c>
      <c r="M63" s="198">
        <v>27.07</v>
      </c>
      <c r="N63" s="198">
        <v>34.75</v>
      </c>
      <c r="O63" s="198">
        <v>0</v>
      </c>
      <c r="P63" s="198">
        <v>30.59</v>
      </c>
      <c r="Q63" s="198">
        <v>6.42</v>
      </c>
      <c r="R63" s="198">
        <v>12.48</v>
      </c>
      <c r="S63" s="198">
        <v>7.76</v>
      </c>
      <c r="T63" s="198">
        <v>0</v>
      </c>
      <c r="U63" s="198">
        <v>22.52</v>
      </c>
      <c r="V63" s="198">
        <v>0</v>
      </c>
      <c r="W63" s="198">
        <v>0</v>
      </c>
      <c r="X63" s="198">
        <v>43.15</v>
      </c>
      <c r="Y63" s="198">
        <v>0</v>
      </c>
      <c r="Z63" s="198">
        <v>79.61</v>
      </c>
      <c r="AA63" s="198">
        <v>26.53</v>
      </c>
      <c r="AB63" s="198">
        <v>0</v>
      </c>
      <c r="AC63" s="198">
        <v>0</v>
      </c>
      <c r="AD63" s="198">
        <v>8.9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9.02</v>
      </c>
      <c r="L64" s="198">
        <v>372.06</v>
      </c>
      <c r="M64" s="198">
        <v>27.07</v>
      </c>
      <c r="N64" s="198">
        <v>34.75</v>
      </c>
      <c r="O64" s="198">
        <v>0</v>
      </c>
      <c r="P64" s="198">
        <v>30.59</v>
      </c>
      <c r="Q64" s="198">
        <v>6.42</v>
      </c>
      <c r="R64" s="198">
        <v>12.48</v>
      </c>
      <c r="S64" s="198">
        <v>7.76</v>
      </c>
      <c r="T64" s="198">
        <v>0</v>
      </c>
      <c r="U64" s="198">
        <v>22.85</v>
      </c>
      <c r="V64" s="198">
        <v>0</v>
      </c>
      <c r="W64" s="198">
        <v>0</v>
      </c>
      <c r="X64" s="198">
        <v>43.15</v>
      </c>
      <c r="Y64" s="198">
        <v>0</v>
      </c>
      <c r="Z64" s="198">
        <v>79.61</v>
      </c>
      <c r="AA64" s="198">
        <v>26.53</v>
      </c>
      <c r="AB64" s="198">
        <v>0</v>
      </c>
      <c r="AC64" s="198">
        <v>0</v>
      </c>
      <c r="AD64" s="198">
        <v>8.9</v>
      </c>
      <c r="AE64" s="198">
        <v>0</v>
      </c>
      <c r="AF64" s="198">
        <v>0</v>
      </c>
      <c r="AG64" s="198">
        <v>11.57</v>
      </c>
      <c r="AH64" s="198">
        <v>0</v>
      </c>
      <c r="AI64" s="198">
        <v>16.39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372.05</v>
      </c>
      <c r="M65" s="198">
        <v>27.07</v>
      </c>
      <c r="N65" s="198">
        <v>34.75</v>
      </c>
      <c r="O65" s="198">
        <v>0</v>
      </c>
      <c r="P65" s="198">
        <v>30.59</v>
      </c>
      <c r="Q65" s="198">
        <v>6.41</v>
      </c>
      <c r="R65" s="198">
        <v>12.48</v>
      </c>
      <c r="S65" s="198">
        <v>7.77</v>
      </c>
      <c r="T65" s="198">
        <v>0</v>
      </c>
      <c r="U65" s="198">
        <v>23.19</v>
      </c>
      <c r="V65" s="198">
        <v>0</v>
      </c>
      <c r="W65" s="198">
        <v>0</v>
      </c>
      <c r="X65" s="198">
        <v>43.15</v>
      </c>
      <c r="Y65" s="198">
        <v>0</v>
      </c>
      <c r="Z65" s="198">
        <v>79.61</v>
      </c>
      <c r="AA65" s="198">
        <v>26.53</v>
      </c>
      <c r="AB65" s="198">
        <v>0</v>
      </c>
      <c r="AC65" s="198">
        <v>0</v>
      </c>
      <c r="AD65" s="198">
        <v>8.9</v>
      </c>
      <c r="AE65" s="198">
        <v>0</v>
      </c>
      <c r="AF65" s="198">
        <v>0</v>
      </c>
      <c r="AG65" s="198">
        <v>11.57</v>
      </c>
      <c r="AH65" s="198">
        <v>0</v>
      </c>
      <c r="AI65" s="198">
        <v>16.39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9.02</v>
      </c>
      <c r="L66" s="198">
        <v>372.05</v>
      </c>
      <c r="M66" s="198">
        <v>27.07</v>
      </c>
      <c r="N66" s="198">
        <v>34.75</v>
      </c>
      <c r="O66" s="198">
        <v>0</v>
      </c>
      <c r="P66" s="198">
        <v>30.59</v>
      </c>
      <c r="Q66" s="198">
        <v>6.41</v>
      </c>
      <c r="R66" s="198">
        <v>12.48</v>
      </c>
      <c r="S66" s="198">
        <v>7.77</v>
      </c>
      <c r="T66" s="198">
        <v>0</v>
      </c>
      <c r="U66" s="198">
        <v>23.51</v>
      </c>
      <c r="V66" s="198">
        <v>0</v>
      </c>
      <c r="W66" s="198">
        <v>0</v>
      </c>
      <c r="X66" s="198">
        <v>43.15</v>
      </c>
      <c r="Y66" s="198">
        <v>0</v>
      </c>
      <c r="Z66" s="198">
        <v>79.61</v>
      </c>
      <c r="AA66" s="198">
        <v>26.53</v>
      </c>
      <c r="AB66" s="198">
        <v>0</v>
      </c>
      <c r="AC66" s="198">
        <v>0</v>
      </c>
      <c r="AD66" s="198">
        <v>8.9</v>
      </c>
      <c r="AE66" s="198">
        <v>0</v>
      </c>
      <c r="AF66" s="198">
        <v>0</v>
      </c>
      <c r="AG66" s="198">
        <v>11.57</v>
      </c>
      <c r="AH66" s="198">
        <v>0</v>
      </c>
      <c r="AI66" s="198">
        <v>16.39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9.02</v>
      </c>
      <c r="L67" s="198">
        <v>372.05</v>
      </c>
      <c r="M67" s="198">
        <v>27.07</v>
      </c>
      <c r="N67" s="198">
        <v>34.75</v>
      </c>
      <c r="O67" s="198">
        <v>0</v>
      </c>
      <c r="P67" s="198">
        <v>30.59</v>
      </c>
      <c r="Q67" s="198">
        <v>6.41</v>
      </c>
      <c r="R67" s="198">
        <v>12.48</v>
      </c>
      <c r="S67" s="198">
        <v>7.77</v>
      </c>
      <c r="T67" s="198">
        <v>0</v>
      </c>
      <c r="U67" s="198">
        <v>24.17</v>
      </c>
      <c r="V67" s="198">
        <v>0</v>
      </c>
      <c r="W67" s="198">
        <v>0</v>
      </c>
      <c r="X67" s="198">
        <v>43.15</v>
      </c>
      <c r="Y67" s="198">
        <v>0</v>
      </c>
      <c r="Z67" s="198">
        <v>79.61</v>
      </c>
      <c r="AA67" s="198">
        <v>26.53</v>
      </c>
      <c r="AB67" s="198">
        <v>0</v>
      </c>
      <c r="AC67" s="198">
        <v>0</v>
      </c>
      <c r="AD67" s="198">
        <v>8.9</v>
      </c>
      <c r="AE67" s="198">
        <v>0</v>
      </c>
      <c r="AF67" s="198">
        <v>0</v>
      </c>
      <c r="AG67" s="198">
        <v>11.57</v>
      </c>
      <c r="AH67" s="198">
        <v>0</v>
      </c>
      <c r="AI67" s="198">
        <v>16.39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9.02</v>
      </c>
      <c r="L68" s="198">
        <v>372.05</v>
      </c>
      <c r="M68" s="198">
        <v>27.07</v>
      </c>
      <c r="N68" s="198">
        <v>34.75</v>
      </c>
      <c r="O68" s="198">
        <v>0</v>
      </c>
      <c r="P68" s="198">
        <v>30.59</v>
      </c>
      <c r="Q68" s="198">
        <v>6.41</v>
      </c>
      <c r="R68" s="198">
        <v>12.48</v>
      </c>
      <c r="S68" s="198">
        <v>7.77</v>
      </c>
      <c r="T68" s="198">
        <v>0</v>
      </c>
      <c r="U68" s="198">
        <v>24.65</v>
      </c>
      <c r="V68" s="198">
        <v>0</v>
      </c>
      <c r="W68" s="198">
        <v>0</v>
      </c>
      <c r="X68" s="198">
        <v>43.15</v>
      </c>
      <c r="Y68" s="198">
        <v>0</v>
      </c>
      <c r="Z68" s="198">
        <v>79.61</v>
      </c>
      <c r="AA68" s="198">
        <v>26.53</v>
      </c>
      <c r="AB68" s="198">
        <v>0</v>
      </c>
      <c r="AC68" s="198">
        <v>0</v>
      </c>
      <c r="AD68" s="198">
        <v>8.9</v>
      </c>
      <c r="AE68" s="198">
        <v>0</v>
      </c>
      <c r="AF68" s="198">
        <v>0</v>
      </c>
      <c r="AG68" s="198">
        <v>11.57</v>
      </c>
      <c r="AH68" s="198">
        <v>0</v>
      </c>
      <c r="AI68" s="198">
        <v>16.39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9.02</v>
      </c>
      <c r="L69" s="198">
        <v>372.05</v>
      </c>
      <c r="M69" s="198">
        <v>27.07</v>
      </c>
      <c r="N69" s="198">
        <v>34.75</v>
      </c>
      <c r="O69" s="198">
        <v>0</v>
      </c>
      <c r="P69" s="198">
        <v>30.59</v>
      </c>
      <c r="Q69" s="198">
        <v>6.41</v>
      </c>
      <c r="R69" s="198">
        <v>12.48</v>
      </c>
      <c r="S69" s="198">
        <v>7.77</v>
      </c>
      <c r="T69" s="198">
        <v>0</v>
      </c>
      <c r="U69" s="198">
        <v>24.65</v>
      </c>
      <c r="V69" s="198">
        <v>0</v>
      </c>
      <c r="W69" s="198">
        <v>0</v>
      </c>
      <c r="X69" s="198">
        <v>43.15</v>
      </c>
      <c r="Y69" s="198">
        <v>0</v>
      </c>
      <c r="Z69" s="198">
        <v>79.61</v>
      </c>
      <c r="AA69" s="198">
        <v>26.53</v>
      </c>
      <c r="AB69" s="198">
        <v>0</v>
      </c>
      <c r="AC69" s="198">
        <v>0</v>
      </c>
      <c r="AD69" s="198">
        <v>8.9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16.29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9.02</v>
      </c>
      <c r="L70" s="198">
        <v>372.05</v>
      </c>
      <c r="M70" s="198">
        <v>27.07</v>
      </c>
      <c r="N70" s="198">
        <v>34.75</v>
      </c>
      <c r="O70" s="198">
        <v>0</v>
      </c>
      <c r="P70" s="198">
        <v>30.59</v>
      </c>
      <c r="Q70" s="198">
        <v>6.41</v>
      </c>
      <c r="R70" s="198">
        <v>12.48</v>
      </c>
      <c r="S70" s="198">
        <v>7.77</v>
      </c>
      <c r="T70" s="198">
        <v>0</v>
      </c>
      <c r="U70" s="198">
        <v>24.65</v>
      </c>
      <c r="V70" s="198">
        <v>0</v>
      </c>
      <c r="W70" s="198">
        <v>0</v>
      </c>
      <c r="X70" s="198">
        <v>43.15</v>
      </c>
      <c r="Y70" s="198">
        <v>0</v>
      </c>
      <c r="Z70" s="198">
        <v>79.61</v>
      </c>
      <c r="AA70" s="198">
        <v>26.53</v>
      </c>
      <c r="AB70" s="198">
        <v>0</v>
      </c>
      <c r="AC70" s="198">
        <v>0</v>
      </c>
      <c r="AD70" s="198">
        <v>8.9</v>
      </c>
      <c r="AE70" s="198">
        <v>0</v>
      </c>
      <c r="AF70" s="198">
        <v>0</v>
      </c>
      <c r="AG70" s="198">
        <v>11.57</v>
      </c>
      <c r="AH70" s="198">
        <v>0</v>
      </c>
      <c r="AI70" s="198">
        <v>16.39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8.91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9.02</v>
      </c>
      <c r="L71" s="198">
        <v>372.05</v>
      </c>
      <c r="M71" s="198">
        <v>27.07</v>
      </c>
      <c r="N71" s="198">
        <v>34.75</v>
      </c>
      <c r="O71" s="198">
        <v>0</v>
      </c>
      <c r="P71" s="198">
        <v>30.59</v>
      </c>
      <c r="Q71" s="198">
        <v>6.41</v>
      </c>
      <c r="R71" s="198">
        <v>12.48</v>
      </c>
      <c r="S71" s="198">
        <v>7.77</v>
      </c>
      <c r="T71" s="198">
        <v>0</v>
      </c>
      <c r="U71" s="198">
        <v>24.65</v>
      </c>
      <c r="V71" s="198">
        <v>0</v>
      </c>
      <c r="W71" s="198">
        <v>0</v>
      </c>
      <c r="X71" s="198">
        <v>43.15</v>
      </c>
      <c r="Y71" s="198">
        <v>0</v>
      </c>
      <c r="Z71" s="198">
        <v>79.61</v>
      </c>
      <c r="AA71" s="198">
        <v>26.53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9.02</v>
      </c>
      <c r="L72" s="198">
        <v>372.05</v>
      </c>
      <c r="M72" s="198">
        <v>27.07</v>
      </c>
      <c r="N72" s="198">
        <v>34.75</v>
      </c>
      <c r="O72" s="198">
        <v>0</v>
      </c>
      <c r="P72" s="198">
        <v>30.59</v>
      </c>
      <c r="Q72" s="198">
        <v>6.41</v>
      </c>
      <c r="R72" s="198">
        <v>12.48</v>
      </c>
      <c r="S72" s="198">
        <v>7.77</v>
      </c>
      <c r="T72" s="198">
        <v>0</v>
      </c>
      <c r="U72" s="198">
        <v>24.65</v>
      </c>
      <c r="V72" s="198">
        <v>0</v>
      </c>
      <c r="W72" s="198">
        <v>0</v>
      </c>
      <c r="X72" s="198">
        <v>43.15</v>
      </c>
      <c r="Y72" s="198">
        <v>0</v>
      </c>
      <c r="Z72" s="198">
        <v>79.61</v>
      </c>
      <c r="AA72" s="198">
        <v>26.53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9.02</v>
      </c>
      <c r="L73" s="198">
        <v>372.05</v>
      </c>
      <c r="M73" s="198">
        <v>27.07</v>
      </c>
      <c r="N73" s="198">
        <v>34.75</v>
      </c>
      <c r="O73" s="198">
        <v>0</v>
      </c>
      <c r="P73" s="198">
        <v>30.59</v>
      </c>
      <c r="Q73" s="198">
        <v>6.41</v>
      </c>
      <c r="R73" s="198">
        <v>12.48</v>
      </c>
      <c r="S73" s="198">
        <v>7.77</v>
      </c>
      <c r="T73" s="198">
        <v>0</v>
      </c>
      <c r="U73" s="198">
        <v>24.65</v>
      </c>
      <c r="V73" s="198">
        <v>0</v>
      </c>
      <c r="W73" s="198">
        <v>0</v>
      </c>
      <c r="X73" s="198">
        <v>43.15</v>
      </c>
      <c r="Y73" s="198">
        <v>0</v>
      </c>
      <c r="Z73" s="198">
        <v>79.61</v>
      </c>
      <c r="AA73" s="198">
        <v>26.53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9.02</v>
      </c>
      <c r="L74" s="198">
        <v>372.05</v>
      </c>
      <c r="M74" s="198">
        <v>27.07</v>
      </c>
      <c r="N74" s="198">
        <v>34.75</v>
      </c>
      <c r="O74" s="198">
        <v>0</v>
      </c>
      <c r="P74" s="198">
        <v>30.59</v>
      </c>
      <c r="Q74" s="198">
        <v>6.41</v>
      </c>
      <c r="R74" s="198">
        <v>12.48</v>
      </c>
      <c r="S74" s="198">
        <v>7.77</v>
      </c>
      <c r="T74" s="198">
        <v>0</v>
      </c>
      <c r="U74" s="198">
        <v>24.65</v>
      </c>
      <c r="V74" s="198">
        <v>0</v>
      </c>
      <c r="W74" s="198">
        <v>0</v>
      </c>
      <c r="X74" s="198">
        <v>43.15</v>
      </c>
      <c r="Y74" s="198">
        <v>0</v>
      </c>
      <c r="Z74" s="198">
        <v>79.61</v>
      </c>
      <c r="AA74" s="198">
        <v>26.53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372.05</v>
      </c>
      <c r="M75" s="198">
        <v>27.07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12.48</v>
      </c>
      <c r="S75" s="198">
        <v>7.77</v>
      </c>
      <c r="T75" s="198">
        <v>0</v>
      </c>
      <c r="U75" s="198">
        <v>24.65</v>
      </c>
      <c r="V75" s="198">
        <v>0</v>
      </c>
      <c r="W75" s="198">
        <v>0</v>
      </c>
      <c r="X75" s="198">
        <v>43.15</v>
      </c>
      <c r="Y75" s="198">
        <v>0</v>
      </c>
      <c r="Z75" s="198">
        <v>79.61</v>
      </c>
      <c r="AA75" s="198">
        <v>26.53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372.06</v>
      </c>
      <c r="M76" s="198">
        <v>27.07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12.48</v>
      </c>
      <c r="S76" s="198">
        <v>7.77</v>
      </c>
      <c r="T76" s="198">
        <v>0</v>
      </c>
      <c r="U76" s="198">
        <v>24.65</v>
      </c>
      <c r="V76" s="198">
        <v>0</v>
      </c>
      <c r="W76" s="198">
        <v>0</v>
      </c>
      <c r="X76" s="198">
        <v>43.15</v>
      </c>
      <c r="Y76" s="198">
        <v>0</v>
      </c>
      <c r="Z76" s="198">
        <v>79.61</v>
      </c>
      <c r="AA76" s="198">
        <v>26.53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16.39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372.06</v>
      </c>
      <c r="M77" s="198">
        <v>27.07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12.48</v>
      </c>
      <c r="S77" s="198">
        <v>7.77</v>
      </c>
      <c r="T77" s="198">
        <v>0</v>
      </c>
      <c r="U77" s="198">
        <v>24.65</v>
      </c>
      <c r="V77" s="198">
        <v>0</v>
      </c>
      <c r="W77" s="198">
        <v>0</v>
      </c>
      <c r="X77" s="198">
        <v>43.15</v>
      </c>
      <c r="Y77" s="198">
        <v>0</v>
      </c>
      <c r="Z77" s="198">
        <v>79.61</v>
      </c>
      <c r="AA77" s="198">
        <v>26.53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372.05</v>
      </c>
      <c r="M78" s="198">
        <v>27.07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12.48</v>
      </c>
      <c r="S78" s="198">
        <v>7.77</v>
      </c>
      <c r="T78" s="198">
        <v>0</v>
      </c>
      <c r="U78" s="198">
        <v>24.65</v>
      </c>
      <c r="V78" s="198">
        <v>0</v>
      </c>
      <c r="W78" s="198">
        <v>0</v>
      </c>
      <c r="X78" s="198">
        <v>43.15</v>
      </c>
      <c r="Y78" s="198">
        <v>0</v>
      </c>
      <c r="Z78" s="198">
        <v>79.61</v>
      </c>
      <c r="AA78" s="198">
        <v>26.53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372.05</v>
      </c>
      <c r="M79" s="198">
        <v>27.07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12.48</v>
      </c>
      <c r="S79" s="198">
        <v>7.77</v>
      </c>
      <c r="T79" s="198">
        <v>0</v>
      </c>
      <c r="U79" s="198">
        <v>24.65</v>
      </c>
      <c r="V79" s="198">
        <v>0</v>
      </c>
      <c r="W79" s="198">
        <v>0</v>
      </c>
      <c r="X79" s="198">
        <v>43.15</v>
      </c>
      <c r="Y79" s="198">
        <v>0</v>
      </c>
      <c r="Z79" s="198">
        <v>79.61</v>
      </c>
      <c r="AA79" s="198">
        <v>26.53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372.05</v>
      </c>
      <c r="M80" s="198">
        <v>27.07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12.48</v>
      </c>
      <c r="S80" s="198">
        <v>7.77</v>
      </c>
      <c r="T80" s="198">
        <v>0</v>
      </c>
      <c r="U80" s="198">
        <v>24.65</v>
      </c>
      <c r="V80" s="198">
        <v>0</v>
      </c>
      <c r="W80" s="198">
        <v>0</v>
      </c>
      <c r="X80" s="198">
        <v>43.15</v>
      </c>
      <c r="Y80" s="198">
        <v>0</v>
      </c>
      <c r="Z80" s="198">
        <v>79.61</v>
      </c>
      <c r="AA80" s="198">
        <v>26.53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27.07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12.48</v>
      </c>
      <c r="S81" s="198">
        <v>7.77</v>
      </c>
      <c r="T81" s="198">
        <v>0</v>
      </c>
      <c r="U81" s="198">
        <v>24.65</v>
      </c>
      <c r="V81" s="198">
        <v>0</v>
      </c>
      <c r="W81" s="198">
        <v>0</v>
      </c>
      <c r="X81" s="198">
        <v>43.15</v>
      </c>
      <c r="Y81" s="198">
        <v>0</v>
      </c>
      <c r="Z81" s="198">
        <v>79.61</v>
      </c>
      <c r="AA81" s="198">
        <v>26.53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27.07</v>
      </c>
      <c r="N82" s="198">
        <v>34.75</v>
      </c>
      <c r="O82" s="198">
        <v>0</v>
      </c>
      <c r="P82" s="198">
        <v>30.59</v>
      </c>
      <c r="Q82" s="198">
        <v>6.41</v>
      </c>
      <c r="R82" s="198">
        <v>12.48</v>
      </c>
      <c r="S82" s="198">
        <v>7.77</v>
      </c>
      <c r="T82" s="198">
        <v>0</v>
      </c>
      <c r="U82" s="198">
        <v>24.65</v>
      </c>
      <c r="V82" s="198">
        <v>0</v>
      </c>
      <c r="W82" s="198">
        <v>0</v>
      </c>
      <c r="X82" s="198">
        <v>43.15</v>
      </c>
      <c r="Y82" s="198">
        <v>0</v>
      </c>
      <c r="Z82" s="198">
        <v>79.61</v>
      </c>
      <c r="AA82" s="198">
        <v>26.53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27.07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12.48</v>
      </c>
      <c r="S83" s="198">
        <v>7.77</v>
      </c>
      <c r="T83" s="198">
        <v>0</v>
      </c>
      <c r="U83" s="198">
        <v>24.65</v>
      </c>
      <c r="V83" s="198">
        <v>0</v>
      </c>
      <c r="W83" s="198">
        <v>0</v>
      </c>
      <c r="X83" s="198">
        <v>43.15</v>
      </c>
      <c r="Y83" s="198">
        <v>0</v>
      </c>
      <c r="Z83" s="198">
        <v>79.61</v>
      </c>
      <c r="AA83" s="198">
        <v>26.53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27.07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12.48</v>
      </c>
      <c r="S84" s="198">
        <v>7.77</v>
      </c>
      <c r="T84" s="198">
        <v>0</v>
      </c>
      <c r="U84" s="198">
        <v>24.65</v>
      </c>
      <c r="V84" s="198">
        <v>0</v>
      </c>
      <c r="W84" s="198">
        <v>0</v>
      </c>
      <c r="X84" s="198">
        <v>43.15</v>
      </c>
      <c r="Y84" s="198">
        <v>0</v>
      </c>
      <c r="Z84" s="198">
        <v>79.61</v>
      </c>
      <c r="AA84" s="198">
        <v>26.53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372.05</v>
      </c>
      <c r="M85" s="198">
        <v>27.07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24.65</v>
      </c>
      <c r="V85" s="198">
        <v>0</v>
      </c>
      <c r="W85" s="198">
        <v>0</v>
      </c>
      <c r="X85" s="198">
        <v>43.15</v>
      </c>
      <c r="Y85" s="198">
        <v>0</v>
      </c>
      <c r="Z85" s="198">
        <v>79.61</v>
      </c>
      <c r="AA85" s="198">
        <v>26.53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9.02</v>
      </c>
      <c r="L86" s="198">
        <v>372.05</v>
      </c>
      <c r="M86" s="198">
        <v>27.07</v>
      </c>
      <c r="N86" s="198">
        <v>34.75</v>
      </c>
      <c r="O86" s="198">
        <v>0</v>
      </c>
      <c r="P86" s="198">
        <v>30.59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24.65</v>
      </c>
      <c r="V86" s="198">
        <v>0</v>
      </c>
      <c r="W86" s="198">
        <v>0</v>
      </c>
      <c r="X86" s="198">
        <v>43.15</v>
      </c>
      <c r="Y86" s="198">
        <v>0</v>
      </c>
      <c r="Z86" s="198">
        <v>79.61</v>
      </c>
      <c r="AA86" s="198">
        <v>26.53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9.02</v>
      </c>
      <c r="L87" s="198">
        <v>372.05</v>
      </c>
      <c r="M87" s="198">
        <v>27.07</v>
      </c>
      <c r="N87" s="198">
        <v>34.75</v>
      </c>
      <c r="O87" s="198">
        <v>0</v>
      </c>
      <c r="P87" s="198">
        <v>30.59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24.65</v>
      </c>
      <c r="V87" s="198">
        <v>0</v>
      </c>
      <c r="W87" s="198">
        <v>0</v>
      </c>
      <c r="X87" s="198">
        <v>43.15</v>
      </c>
      <c r="Y87" s="198">
        <v>0</v>
      </c>
      <c r="Z87" s="198">
        <v>79.61</v>
      </c>
      <c r="AA87" s="198">
        <v>26.53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9.02</v>
      </c>
      <c r="L88" s="198">
        <v>249.31</v>
      </c>
      <c r="M88" s="198">
        <v>27.07</v>
      </c>
      <c r="N88" s="198">
        <v>34.75</v>
      </c>
      <c r="O88" s="198">
        <v>0</v>
      </c>
      <c r="P88" s="198">
        <v>30.59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24.65</v>
      </c>
      <c r="V88" s="198">
        <v>0</v>
      </c>
      <c r="W88" s="198">
        <v>0</v>
      </c>
      <c r="X88" s="198">
        <v>43.15</v>
      </c>
      <c r="Y88" s="198">
        <v>0</v>
      </c>
      <c r="Z88" s="198">
        <v>79.61</v>
      </c>
      <c r="AA88" s="198">
        <v>26.53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9.02</v>
      </c>
      <c r="L89" s="198">
        <v>239.72</v>
      </c>
      <c r="M89" s="198">
        <v>27.07</v>
      </c>
      <c r="N89" s="198">
        <v>34.75</v>
      </c>
      <c r="O89" s="198">
        <v>0</v>
      </c>
      <c r="P89" s="198">
        <v>30.59</v>
      </c>
      <c r="Q89" s="198">
        <v>6.41</v>
      </c>
      <c r="R89" s="198">
        <v>12.48</v>
      </c>
      <c r="S89" s="198">
        <v>7.77</v>
      </c>
      <c r="T89" s="198">
        <v>0</v>
      </c>
      <c r="U89" s="198">
        <v>24.65</v>
      </c>
      <c r="V89" s="198">
        <v>0</v>
      </c>
      <c r="W89" s="198">
        <v>0</v>
      </c>
      <c r="X89" s="198">
        <v>43.15</v>
      </c>
      <c r="Y89" s="198">
        <v>0</v>
      </c>
      <c r="Z89" s="198">
        <v>79.61</v>
      </c>
      <c r="AA89" s="198">
        <v>26.53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9.02</v>
      </c>
      <c r="L90" s="198">
        <v>210.96</v>
      </c>
      <c r="M90" s="198">
        <v>27.07</v>
      </c>
      <c r="N90" s="198">
        <v>34.75</v>
      </c>
      <c r="O90" s="198">
        <v>0</v>
      </c>
      <c r="P90" s="198">
        <v>30.59</v>
      </c>
      <c r="Q90" s="198">
        <v>6.41</v>
      </c>
      <c r="R90" s="198">
        <v>12.48</v>
      </c>
      <c r="S90" s="198">
        <v>7.77</v>
      </c>
      <c r="T90" s="198">
        <v>0</v>
      </c>
      <c r="U90" s="198">
        <v>24.65</v>
      </c>
      <c r="V90" s="198">
        <v>0</v>
      </c>
      <c r="W90" s="198">
        <v>0</v>
      </c>
      <c r="X90" s="198">
        <v>43.15</v>
      </c>
      <c r="Y90" s="198">
        <v>0</v>
      </c>
      <c r="Z90" s="198">
        <v>79.61</v>
      </c>
      <c r="AA90" s="198">
        <v>26.53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4.79</v>
      </c>
      <c r="L91" s="198">
        <v>201.37</v>
      </c>
      <c r="M91" s="198">
        <v>27.07</v>
      </c>
      <c r="N91" s="198">
        <v>34.75</v>
      </c>
      <c r="O91" s="198">
        <v>0</v>
      </c>
      <c r="P91" s="198">
        <v>30.59</v>
      </c>
      <c r="Q91" s="198">
        <v>2.88</v>
      </c>
      <c r="R91" s="198">
        <v>7.58</v>
      </c>
      <c r="S91" s="198">
        <v>4.18</v>
      </c>
      <c r="T91" s="198">
        <v>0</v>
      </c>
      <c r="U91" s="198">
        <v>24.65</v>
      </c>
      <c r="V91" s="198">
        <v>0</v>
      </c>
      <c r="W91" s="198">
        <v>0</v>
      </c>
      <c r="X91" s="198">
        <v>43.15</v>
      </c>
      <c r="Y91" s="198">
        <v>0</v>
      </c>
      <c r="Z91" s="198">
        <v>79.61</v>
      </c>
      <c r="AA91" s="198">
        <v>26.53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201.37</v>
      </c>
      <c r="M92" s="198">
        <v>27.07</v>
      </c>
      <c r="N92" s="198">
        <v>34.75</v>
      </c>
      <c r="O92" s="198">
        <v>0</v>
      </c>
      <c r="P92" s="198">
        <v>30.59</v>
      </c>
      <c r="Q92" s="198">
        <v>2.88</v>
      </c>
      <c r="R92" s="198">
        <v>5.75</v>
      </c>
      <c r="S92" s="198">
        <v>3.84</v>
      </c>
      <c r="T92" s="198">
        <v>0</v>
      </c>
      <c r="U92" s="198">
        <v>24.65</v>
      </c>
      <c r="V92" s="198">
        <v>0</v>
      </c>
      <c r="W92" s="198">
        <v>0</v>
      </c>
      <c r="X92" s="198">
        <v>43.15</v>
      </c>
      <c r="Y92" s="198">
        <v>0</v>
      </c>
      <c r="Z92" s="198">
        <v>79.61</v>
      </c>
      <c r="AA92" s="198">
        <v>7.67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65.260000000000005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201.37</v>
      </c>
      <c r="M93" s="198">
        <v>27.07</v>
      </c>
      <c r="N93" s="198">
        <v>34.75</v>
      </c>
      <c r="O93" s="198">
        <v>0</v>
      </c>
      <c r="P93" s="198">
        <v>30.59</v>
      </c>
      <c r="Q93" s="198">
        <v>2.88</v>
      </c>
      <c r="R93" s="198">
        <v>5.75</v>
      </c>
      <c r="S93" s="198">
        <v>3.84</v>
      </c>
      <c r="T93" s="198">
        <v>0</v>
      </c>
      <c r="U93" s="198">
        <v>24.65</v>
      </c>
      <c r="V93" s="198">
        <v>0</v>
      </c>
      <c r="W93" s="198">
        <v>0</v>
      </c>
      <c r="X93" s="198">
        <v>43.15</v>
      </c>
      <c r="Y93" s="198">
        <v>0</v>
      </c>
      <c r="Z93" s="198">
        <v>79.61</v>
      </c>
      <c r="AA93" s="198">
        <v>7.67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65.260000000000005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201.37</v>
      </c>
      <c r="M94" s="198">
        <v>27.07</v>
      </c>
      <c r="N94" s="198">
        <v>34.75</v>
      </c>
      <c r="O94" s="198">
        <v>0</v>
      </c>
      <c r="P94" s="198">
        <v>30.59</v>
      </c>
      <c r="Q94" s="198">
        <v>2.88</v>
      </c>
      <c r="R94" s="198">
        <v>5.75</v>
      </c>
      <c r="S94" s="198">
        <v>3.84</v>
      </c>
      <c r="T94" s="198">
        <v>0</v>
      </c>
      <c r="U94" s="198">
        <v>24.65</v>
      </c>
      <c r="V94" s="198">
        <v>0</v>
      </c>
      <c r="W94" s="198">
        <v>0</v>
      </c>
      <c r="X94" s="198">
        <v>43.15</v>
      </c>
      <c r="Y94" s="198">
        <v>0</v>
      </c>
      <c r="Z94" s="198">
        <v>47.95</v>
      </c>
      <c r="AA94" s="198">
        <v>7.67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65.459999999999994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201.37</v>
      </c>
      <c r="M95" s="198">
        <v>27.07</v>
      </c>
      <c r="N95" s="198">
        <v>34.75</v>
      </c>
      <c r="O95" s="198">
        <v>0</v>
      </c>
      <c r="P95" s="198">
        <v>30.59</v>
      </c>
      <c r="Q95" s="198">
        <v>2.88</v>
      </c>
      <c r="R95" s="198">
        <v>5.75</v>
      </c>
      <c r="S95" s="198">
        <v>3.84</v>
      </c>
      <c r="T95" s="198">
        <v>0</v>
      </c>
      <c r="U95" s="198">
        <v>24.65</v>
      </c>
      <c r="V95" s="198">
        <v>0</v>
      </c>
      <c r="W95" s="198">
        <v>0</v>
      </c>
      <c r="X95" s="198">
        <v>43.15</v>
      </c>
      <c r="Y95" s="198">
        <v>0</v>
      </c>
      <c r="Z95" s="198">
        <v>57.53</v>
      </c>
      <c r="AA95" s="198">
        <v>7.67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201.37</v>
      </c>
      <c r="M96" s="198">
        <v>27.07</v>
      </c>
      <c r="N96" s="198">
        <v>34.75</v>
      </c>
      <c r="O96" s="198">
        <v>0</v>
      </c>
      <c r="P96" s="198">
        <v>30.59</v>
      </c>
      <c r="Q96" s="198">
        <v>2.88</v>
      </c>
      <c r="R96" s="198">
        <v>5.75</v>
      </c>
      <c r="S96" s="198">
        <v>3.84</v>
      </c>
      <c r="T96" s="198">
        <v>0</v>
      </c>
      <c r="U96" s="198">
        <v>24.65</v>
      </c>
      <c r="V96" s="198">
        <v>0</v>
      </c>
      <c r="W96" s="198">
        <v>0</v>
      </c>
      <c r="X96" s="198">
        <v>43.15</v>
      </c>
      <c r="Y96" s="198">
        <v>0</v>
      </c>
      <c r="Z96" s="198">
        <v>38.36</v>
      </c>
      <c r="AA96" s="198">
        <v>7.67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201.37</v>
      </c>
      <c r="M97" s="198">
        <v>27.07</v>
      </c>
      <c r="N97" s="198">
        <v>34.75</v>
      </c>
      <c r="O97" s="198">
        <v>0</v>
      </c>
      <c r="P97" s="198">
        <v>30.59</v>
      </c>
      <c r="Q97" s="198">
        <v>2.88</v>
      </c>
      <c r="R97" s="198">
        <v>5.75</v>
      </c>
      <c r="S97" s="198">
        <v>3.84</v>
      </c>
      <c r="T97" s="198">
        <v>0</v>
      </c>
      <c r="U97" s="198">
        <v>24.65</v>
      </c>
      <c r="V97" s="198">
        <v>0</v>
      </c>
      <c r="W97" s="198">
        <v>0</v>
      </c>
      <c r="X97" s="198">
        <v>14.38</v>
      </c>
      <c r="Y97" s="198">
        <v>0</v>
      </c>
      <c r="Z97" s="198">
        <v>38.36</v>
      </c>
      <c r="AA97" s="198">
        <v>7.67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4.59</v>
      </c>
      <c r="L98" s="198">
        <v>201.37</v>
      </c>
      <c r="M98" s="198">
        <v>27.07</v>
      </c>
      <c r="N98" s="198">
        <v>34.75</v>
      </c>
      <c r="O98" s="198">
        <v>0</v>
      </c>
      <c r="P98" s="198">
        <v>30.59</v>
      </c>
      <c r="Q98" s="198">
        <v>2.88</v>
      </c>
      <c r="R98" s="198">
        <v>5.75</v>
      </c>
      <c r="S98" s="198">
        <v>3.84</v>
      </c>
      <c r="T98" s="198">
        <v>0</v>
      </c>
      <c r="U98" s="198">
        <v>24.65</v>
      </c>
      <c r="V98" s="198">
        <v>0</v>
      </c>
      <c r="W98" s="198">
        <v>0</v>
      </c>
      <c r="X98" s="198">
        <v>14.38</v>
      </c>
      <c r="Y98" s="198">
        <v>0</v>
      </c>
      <c r="Z98" s="198">
        <v>38.36</v>
      </c>
      <c r="AA98" s="198">
        <v>7.67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0.15736999999999987</v>
      </c>
      <c r="L99">
        <f t="shared" si="0"/>
        <v>7.3279549999999949</v>
      </c>
      <c r="M99">
        <f t="shared" si="0"/>
        <v>0.64987500000000042</v>
      </c>
      <c r="N99">
        <f t="shared" si="0"/>
        <v>0.83399999999999996</v>
      </c>
      <c r="O99">
        <f t="shared" si="0"/>
        <v>0</v>
      </c>
      <c r="P99">
        <f t="shared" si="0"/>
        <v>0.67144000000000015</v>
      </c>
      <c r="Q99">
        <f t="shared" si="0"/>
        <v>0.12563000000000016</v>
      </c>
      <c r="R99">
        <f t="shared" si="0"/>
        <v>0.24657500000000021</v>
      </c>
      <c r="S99">
        <f t="shared" si="0"/>
        <v>0.15651499999999993</v>
      </c>
      <c r="T99">
        <f t="shared" si="0"/>
        <v>0</v>
      </c>
      <c r="U99">
        <f t="shared" si="0"/>
        <v>0.52912750000000031</v>
      </c>
      <c r="V99">
        <f t="shared" si="0"/>
        <v>0</v>
      </c>
      <c r="W99">
        <f t="shared" si="0"/>
        <v>0</v>
      </c>
      <c r="X99">
        <f t="shared" si="0"/>
        <v>0.85824500000000115</v>
      </c>
      <c r="Y99">
        <f t="shared" si="0"/>
        <v>0</v>
      </c>
      <c r="Z99">
        <f t="shared" si="0"/>
        <v>1.628279999999998</v>
      </c>
      <c r="AA99">
        <f t="shared" si="0"/>
        <v>0.49526999999999971</v>
      </c>
      <c r="AB99">
        <f t="shared" si="0"/>
        <v>0</v>
      </c>
      <c r="AC99">
        <f t="shared" si="0"/>
        <v>0.27978250000000005</v>
      </c>
      <c r="AD99">
        <f t="shared" si="0"/>
        <v>1.78E-2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0.39742250000000068</v>
      </c>
      <c r="AJ99">
        <f t="shared" si="0"/>
        <v>0</v>
      </c>
      <c r="AK99">
        <f t="shared" si="0"/>
        <v>1.4956375000000004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0.19813500000000012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44580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27.15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26.25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24.84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24.84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25.76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24.84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25.76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25.76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25.76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25.76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25.76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24.84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25.76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1.43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18.260000000000002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25.76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25.76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25.76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25.76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25.76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25.76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25.76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25.76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25.76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25.76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25.76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25.76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25.76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25.76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25.76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1.48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25.76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1.48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25.76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1.48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25.76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1.48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25.76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1.48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25.76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1.48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25.76</v>
      </c>
      <c r="AJ68" s="198">
        <v>0</v>
      </c>
      <c r="AK68" s="198">
        <v>21.57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1.48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25.76</v>
      </c>
      <c r="AJ69" s="198">
        <v>0</v>
      </c>
      <c r="AK69" s="198">
        <v>21.56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1.48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25.76</v>
      </c>
      <c r="AJ70" s="198">
        <v>0</v>
      </c>
      <c r="AK70" s="198">
        <v>21.56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25.76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25.76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25.76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25.76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25.76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25.76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25.76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25.76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25.76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25.76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25.76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25.76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25.76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25.76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25.76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25.76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25.76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25.76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25.76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25.76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25.76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25.76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25.76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25.76</v>
      </c>
      <c r="AJ94" s="198">
        <v>0</v>
      </c>
      <c r="AK94" s="198">
        <v>26.34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25.76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25.76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25.76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25.76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3.8317500000000018E-2</v>
      </c>
      <c r="AD99">
        <f t="shared" si="0"/>
        <v>2.9600000000000004E-3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0.61544500000000069</v>
      </c>
      <c r="AJ99">
        <f t="shared" si="0"/>
        <v>0</v>
      </c>
      <c r="AK99">
        <f t="shared" si="0"/>
        <v>0.62051999999999974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14.82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8.82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10.82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13.82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14.82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21.16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8.31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8.31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8.31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5.15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5.15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5.15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3.63</v>
      </c>
      <c r="AH47" s="198">
        <v>0</v>
      </c>
      <c r="AI47" s="198">
        <v>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5.15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5.15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5.15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5.15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5.15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5.15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5.15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5.15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5.15</v>
      </c>
      <c r="AJ68" s="198">
        <v>0</v>
      </c>
      <c r="AK68" s="198">
        <v>12.96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5.15</v>
      </c>
      <c r="AJ70" s="198">
        <v>0</v>
      </c>
      <c r="AK70" s="198">
        <v>13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8.27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5.15</v>
      </c>
      <c r="AJ93" s="198">
        <v>0</v>
      </c>
      <c r="AK93" s="198">
        <v>8.27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7.36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9.82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8.7357499999999796E-2</v>
      </c>
      <c r="AH99">
        <f t="shared" si="0"/>
        <v>0</v>
      </c>
      <c r="AI99">
        <f t="shared" si="0"/>
        <v>0.12341249999999979</v>
      </c>
      <c r="AJ99">
        <f t="shared" si="0"/>
        <v>0</v>
      </c>
      <c r="AK99">
        <f t="shared" si="0"/>
        <v>0.2183049999999998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274.04000000000002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270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276.74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278.74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279.74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281.74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282.74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40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0</v>
      </c>
      <c r="D63" s="26">
        <v>30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0</v>
      </c>
      <c r="D64" s="26">
        <v>30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0</v>
      </c>
      <c r="D65" s="26">
        <v>30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0</v>
      </c>
      <c r="D66" s="26">
        <v>30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0</v>
      </c>
      <c r="D67" s="26">
        <v>30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0</v>
      </c>
      <c r="D68" s="26">
        <v>30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0</v>
      </c>
      <c r="D69" s="26">
        <v>30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0</v>
      </c>
      <c r="D70" s="26">
        <v>30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284.95999999999998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284.95999999999998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288.95999999999998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270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0.73475000000000001</v>
      </c>
      <c r="D99" s="156">
        <f t="shared" si="0"/>
        <v>0.06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7.0306549999999985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19.649999999999999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230.87</v>
      </c>
      <c r="L3" s="198">
        <v>11.04</v>
      </c>
      <c r="M3" s="198">
        <v>2.62</v>
      </c>
      <c r="N3" s="198">
        <v>2.13</v>
      </c>
      <c r="O3" s="198">
        <v>3.08</v>
      </c>
      <c r="P3" s="198">
        <v>0.84</v>
      </c>
      <c r="Q3" s="198">
        <v>4.78</v>
      </c>
      <c r="R3" s="198">
        <v>9.91</v>
      </c>
      <c r="S3" s="198">
        <v>5.59</v>
      </c>
      <c r="T3" s="198">
        <v>0</v>
      </c>
      <c r="U3" s="198">
        <v>2.13</v>
      </c>
      <c r="V3" s="198">
        <v>0</v>
      </c>
      <c r="W3" s="198">
        <v>0</v>
      </c>
      <c r="X3" s="198">
        <v>2.66</v>
      </c>
      <c r="Y3" s="198">
        <v>511.74</v>
      </c>
      <c r="Z3" s="198">
        <v>4.88</v>
      </c>
      <c r="AA3" s="198">
        <v>20.440000000000001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23.25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19.649999999999999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232.34</v>
      </c>
      <c r="L4" s="198">
        <v>11.04</v>
      </c>
      <c r="M4" s="198">
        <v>2.62</v>
      </c>
      <c r="N4" s="198">
        <v>2.13</v>
      </c>
      <c r="O4" s="198">
        <v>3.08</v>
      </c>
      <c r="P4" s="198">
        <v>0.84</v>
      </c>
      <c r="Q4" s="198">
        <v>4.78</v>
      </c>
      <c r="R4" s="198">
        <v>9.91</v>
      </c>
      <c r="S4" s="198">
        <v>5.7</v>
      </c>
      <c r="T4" s="198">
        <v>0</v>
      </c>
      <c r="U4" s="198">
        <v>2.13</v>
      </c>
      <c r="V4" s="198">
        <v>0</v>
      </c>
      <c r="W4" s="198">
        <v>0</v>
      </c>
      <c r="X4" s="198">
        <v>2.66</v>
      </c>
      <c r="Y4" s="198">
        <v>511.74</v>
      </c>
      <c r="Z4" s="198">
        <v>40.22</v>
      </c>
      <c r="AA4" s="198">
        <v>20.440000000000001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23.25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19.649999999999999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232.34</v>
      </c>
      <c r="L5" s="198">
        <v>11.04</v>
      </c>
      <c r="M5" s="198">
        <v>2.62</v>
      </c>
      <c r="N5" s="198">
        <v>2.13</v>
      </c>
      <c r="O5" s="198">
        <v>3.08</v>
      </c>
      <c r="P5" s="198">
        <v>0.84</v>
      </c>
      <c r="Q5" s="198">
        <v>4.78</v>
      </c>
      <c r="R5" s="198">
        <v>9.91</v>
      </c>
      <c r="S5" s="198">
        <v>5.7</v>
      </c>
      <c r="T5" s="198">
        <v>0</v>
      </c>
      <c r="U5" s="198">
        <v>2.13</v>
      </c>
      <c r="V5" s="198">
        <v>0</v>
      </c>
      <c r="W5" s="198">
        <v>0</v>
      </c>
      <c r="X5" s="198">
        <v>16.84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56.58</v>
      </c>
      <c r="AJ5" s="198">
        <v>0</v>
      </c>
      <c r="AK5" s="198">
        <v>23.25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19.649999999999999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232.34</v>
      </c>
      <c r="L6" s="198">
        <v>11.04</v>
      </c>
      <c r="M6" s="198">
        <v>2.62</v>
      </c>
      <c r="N6" s="198">
        <v>2.13</v>
      </c>
      <c r="O6" s="198">
        <v>3.08</v>
      </c>
      <c r="P6" s="198">
        <v>0.84</v>
      </c>
      <c r="Q6" s="198">
        <v>4.78</v>
      </c>
      <c r="R6" s="198">
        <v>9.91</v>
      </c>
      <c r="S6" s="198">
        <v>5.7</v>
      </c>
      <c r="T6" s="198">
        <v>0</v>
      </c>
      <c r="U6" s="198">
        <v>2.13</v>
      </c>
      <c r="V6" s="198">
        <v>0</v>
      </c>
      <c r="W6" s="198">
        <v>0</v>
      </c>
      <c r="X6" s="198">
        <v>50.17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56.58</v>
      </c>
      <c r="AJ6" s="198">
        <v>0</v>
      </c>
      <c r="AK6" s="198">
        <v>23.25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19.649999999999999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232.34</v>
      </c>
      <c r="L7" s="198">
        <v>11.04</v>
      </c>
      <c r="M7" s="198">
        <v>12.95</v>
      </c>
      <c r="N7" s="198">
        <v>2.13</v>
      </c>
      <c r="O7" s="198">
        <v>3.08</v>
      </c>
      <c r="P7" s="198">
        <v>13.83</v>
      </c>
      <c r="Q7" s="198">
        <v>4.78</v>
      </c>
      <c r="R7" s="198">
        <v>13.83</v>
      </c>
      <c r="S7" s="198">
        <v>5.7</v>
      </c>
      <c r="T7" s="198">
        <v>0</v>
      </c>
      <c r="U7" s="198">
        <v>2.13</v>
      </c>
      <c r="V7" s="198">
        <v>0</v>
      </c>
      <c r="W7" s="198">
        <v>0</v>
      </c>
      <c r="X7" s="198">
        <v>50.41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23.25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19.649999999999999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232.34</v>
      </c>
      <c r="L8" s="198">
        <v>11.04</v>
      </c>
      <c r="M8" s="198">
        <v>10.08</v>
      </c>
      <c r="N8" s="198">
        <v>2.13</v>
      </c>
      <c r="O8" s="198">
        <v>3.08</v>
      </c>
      <c r="P8" s="198">
        <v>13.83</v>
      </c>
      <c r="Q8" s="198">
        <v>4.78</v>
      </c>
      <c r="R8" s="198">
        <v>13.83</v>
      </c>
      <c r="S8" s="198">
        <v>5.7</v>
      </c>
      <c r="T8" s="198">
        <v>0</v>
      </c>
      <c r="U8" s="198">
        <v>2.13</v>
      </c>
      <c r="V8" s="198">
        <v>0</v>
      </c>
      <c r="W8" s="198">
        <v>0</v>
      </c>
      <c r="X8" s="198">
        <v>50.41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23.25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19.649999999999999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232.34</v>
      </c>
      <c r="L9" s="198">
        <v>11.04</v>
      </c>
      <c r="M9" s="198">
        <v>35.97</v>
      </c>
      <c r="N9" s="198">
        <v>2.13</v>
      </c>
      <c r="O9" s="198">
        <v>3.08</v>
      </c>
      <c r="P9" s="198">
        <v>13.83</v>
      </c>
      <c r="Q9" s="198">
        <v>4.78</v>
      </c>
      <c r="R9" s="198">
        <v>13.83</v>
      </c>
      <c r="S9" s="198">
        <v>5.7</v>
      </c>
      <c r="T9" s="198">
        <v>0</v>
      </c>
      <c r="U9" s="198">
        <v>2.13</v>
      </c>
      <c r="V9" s="198">
        <v>0</v>
      </c>
      <c r="W9" s="198">
        <v>0</v>
      </c>
      <c r="X9" s="198">
        <v>50.41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23.25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19.649999999999999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232.34</v>
      </c>
      <c r="L10" s="198">
        <v>11.04</v>
      </c>
      <c r="M10" s="198">
        <v>49.39</v>
      </c>
      <c r="N10" s="198">
        <v>8.73</v>
      </c>
      <c r="O10" s="198">
        <v>3.08</v>
      </c>
      <c r="P10" s="198">
        <v>13.83</v>
      </c>
      <c r="Q10" s="198">
        <v>4.78</v>
      </c>
      <c r="R10" s="198">
        <v>10.95</v>
      </c>
      <c r="S10" s="198">
        <v>5.59</v>
      </c>
      <c r="T10" s="198">
        <v>0</v>
      </c>
      <c r="U10" s="198">
        <v>2.13</v>
      </c>
      <c r="V10" s="198">
        <v>0</v>
      </c>
      <c r="W10" s="198">
        <v>0</v>
      </c>
      <c r="X10" s="198">
        <v>50.41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23.25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19.690000000000001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232.34</v>
      </c>
      <c r="L11" s="198">
        <v>11.04</v>
      </c>
      <c r="M11" s="198">
        <v>49.39</v>
      </c>
      <c r="N11" s="198">
        <v>17.36</v>
      </c>
      <c r="O11" s="198">
        <v>3.08</v>
      </c>
      <c r="P11" s="198">
        <v>13.83</v>
      </c>
      <c r="Q11" s="198">
        <v>4.78</v>
      </c>
      <c r="R11" s="198">
        <v>13.83</v>
      </c>
      <c r="S11" s="198">
        <v>5.59</v>
      </c>
      <c r="T11" s="198">
        <v>0</v>
      </c>
      <c r="U11" s="198">
        <v>2.13</v>
      </c>
      <c r="V11" s="198">
        <v>0</v>
      </c>
      <c r="W11" s="198">
        <v>0</v>
      </c>
      <c r="X11" s="198">
        <v>50.41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23.25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19.690000000000001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232.34</v>
      </c>
      <c r="L12" s="198">
        <v>11.04</v>
      </c>
      <c r="M12" s="198">
        <v>49.39</v>
      </c>
      <c r="N12" s="198">
        <v>18.32</v>
      </c>
      <c r="O12" s="198">
        <v>3.08</v>
      </c>
      <c r="P12" s="198">
        <v>13.83</v>
      </c>
      <c r="Q12" s="198">
        <v>4.78</v>
      </c>
      <c r="R12" s="198">
        <v>11.91</v>
      </c>
      <c r="S12" s="198">
        <v>5.59</v>
      </c>
      <c r="T12" s="198">
        <v>0</v>
      </c>
      <c r="U12" s="198">
        <v>2.13</v>
      </c>
      <c r="V12" s="198">
        <v>0</v>
      </c>
      <c r="W12" s="198">
        <v>0</v>
      </c>
      <c r="X12" s="198">
        <v>50.41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56.58</v>
      </c>
      <c r="AJ12" s="198">
        <v>0</v>
      </c>
      <c r="AK12" s="198">
        <v>23.25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19.690000000000001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232.34</v>
      </c>
      <c r="L13" s="198">
        <v>11.04</v>
      </c>
      <c r="M13" s="198">
        <v>49.39</v>
      </c>
      <c r="N13" s="198">
        <v>25.99</v>
      </c>
      <c r="O13" s="198">
        <v>3.08</v>
      </c>
      <c r="P13" s="198">
        <v>13.83</v>
      </c>
      <c r="Q13" s="198">
        <v>4.78</v>
      </c>
      <c r="R13" s="198">
        <v>13.83</v>
      </c>
      <c r="S13" s="198">
        <v>5.81</v>
      </c>
      <c r="T13" s="198">
        <v>0</v>
      </c>
      <c r="U13" s="198">
        <v>2.13</v>
      </c>
      <c r="V13" s="198">
        <v>0</v>
      </c>
      <c r="W13" s="198">
        <v>0</v>
      </c>
      <c r="X13" s="198">
        <v>50.41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56.58</v>
      </c>
      <c r="AJ13" s="198">
        <v>0</v>
      </c>
      <c r="AK13" s="198">
        <v>23.25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19.690000000000001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232.34</v>
      </c>
      <c r="L14" s="198">
        <v>11.04</v>
      </c>
      <c r="M14" s="198">
        <v>49.39</v>
      </c>
      <c r="N14" s="198">
        <v>32.700000000000003</v>
      </c>
      <c r="O14" s="198">
        <v>3.08</v>
      </c>
      <c r="P14" s="198">
        <v>13.83</v>
      </c>
      <c r="Q14" s="198">
        <v>4.78</v>
      </c>
      <c r="R14" s="198">
        <v>13.83</v>
      </c>
      <c r="S14" s="198">
        <v>5.81</v>
      </c>
      <c r="T14" s="198">
        <v>0</v>
      </c>
      <c r="U14" s="198">
        <v>2.13</v>
      </c>
      <c r="V14" s="198">
        <v>0</v>
      </c>
      <c r="W14" s="198">
        <v>0</v>
      </c>
      <c r="X14" s="198">
        <v>50.41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23.25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19.690000000000001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232.34</v>
      </c>
      <c r="L15" s="198">
        <v>11.04</v>
      </c>
      <c r="M15" s="198">
        <v>49.39</v>
      </c>
      <c r="N15" s="198">
        <v>29.83</v>
      </c>
      <c r="O15" s="198">
        <v>3.08</v>
      </c>
      <c r="P15" s="198">
        <v>13.83</v>
      </c>
      <c r="Q15" s="198">
        <v>4.78</v>
      </c>
      <c r="R15" s="198">
        <v>13.83</v>
      </c>
      <c r="S15" s="198">
        <v>5.81</v>
      </c>
      <c r="T15" s="198">
        <v>0</v>
      </c>
      <c r="U15" s="198">
        <v>2.13</v>
      </c>
      <c r="V15" s="198">
        <v>0</v>
      </c>
      <c r="W15" s="198">
        <v>0</v>
      </c>
      <c r="X15" s="198">
        <v>50.41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23.25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19.690000000000001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232.34</v>
      </c>
      <c r="L16" s="198">
        <v>11.04</v>
      </c>
      <c r="M16" s="198">
        <v>49.39</v>
      </c>
      <c r="N16" s="198">
        <v>30.78</v>
      </c>
      <c r="O16" s="198">
        <v>3.08</v>
      </c>
      <c r="P16" s="198">
        <v>13.83</v>
      </c>
      <c r="Q16" s="198">
        <v>4.78</v>
      </c>
      <c r="R16" s="198">
        <v>13.83</v>
      </c>
      <c r="S16" s="198">
        <v>5.81</v>
      </c>
      <c r="T16" s="198">
        <v>0</v>
      </c>
      <c r="U16" s="198">
        <v>2.13</v>
      </c>
      <c r="V16" s="198">
        <v>0</v>
      </c>
      <c r="W16" s="198">
        <v>0</v>
      </c>
      <c r="X16" s="198">
        <v>50.41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23.25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232.34</v>
      </c>
      <c r="L17" s="198">
        <v>11.04</v>
      </c>
      <c r="M17" s="198">
        <v>49.78</v>
      </c>
      <c r="N17" s="198">
        <v>41.33</v>
      </c>
      <c r="O17" s="198">
        <v>3.08</v>
      </c>
      <c r="P17" s="198">
        <v>14.08</v>
      </c>
      <c r="Q17" s="198">
        <v>4.78</v>
      </c>
      <c r="R17" s="198">
        <v>13.83</v>
      </c>
      <c r="S17" s="198">
        <v>5.81</v>
      </c>
      <c r="T17" s="198">
        <v>0</v>
      </c>
      <c r="U17" s="198">
        <v>2.13</v>
      </c>
      <c r="V17" s="198">
        <v>0</v>
      </c>
      <c r="W17" s="198">
        <v>0</v>
      </c>
      <c r="X17" s="198">
        <v>50.41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23.25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232.34</v>
      </c>
      <c r="L18" s="198">
        <v>11.04</v>
      </c>
      <c r="M18" s="198">
        <v>49.78</v>
      </c>
      <c r="N18" s="198">
        <v>37.5</v>
      </c>
      <c r="O18" s="198">
        <v>3.08</v>
      </c>
      <c r="P18" s="198">
        <v>14.08</v>
      </c>
      <c r="Q18" s="198">
        <v>4.78</v>
      </c>
      <c r="R18" s="198">
        <v>13.83</v>
      </c>
      <c r="S18" s="198">
        <v>5.81</v>
      </c>
      <c r="T18" s="198">
        <v>0</v>
      </c>
      <c r="U18" s="198">
        <v>2.13</v>
      </c>
      <c r="V18" s="198">
        <v>0</v>
      </c>
      <c r="W18" s="198">
        <v>0</v>
      </c>
      <c r="X18" s="198">
        <v>50.41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20.68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23.25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19.739999999999998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232.34</v>
      </c>
      <c r="L19" s="198">
        <v>11.04</v>
      </c>
      <c r="M19" s="198">
        <v>35.01</v>
      </c>
      <c r="N19" s="198">
        <v>2.13</v>
      </c>
      <c r="O19" s="198">
        <v>3.08</v>
      </c>
      <c r="P19" s="198">
        <v>14.11</v>
      </c>
      <c r="Q19" s="198">
        <v>4.78</v>
      </c>
      <c r="R19" s="198">
        <v>13.82</v>
      </c>
      <c r="S19" s="198">
        <v>5.81</v>
      </c>
      <c r="T19" s="198">
        <v>0</v>
      </c>
      <c r="U19" s="198">
        <v>2.13</v>
      </c>
      <c r="V19" s="198">
        <v>0</v>
      </c>
      <c r="W19" s="198">
        <v>0</v>
      </c>
      <c r="X19" s="198">
        <v>50.41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56.58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19.739999999999998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232.34</v>
      </c>
      <c r="L20" s="198">
        <v>11.04</v>
      </c>
      <c r="M20" s="198">
        <v>35.01</v>
      </c>
      <c r="N20" s="198">
        <v>2.13</v>
      </c>
      <c r="O20" s="198">
        <v>3.08</v>
      </c>
      <c r="P20" s="198">
        <v>14.11</v>
      </c>
      <c r="Q20" s="198">
        <v>4.78</v>
      </c>
      <c r="R20" s="198">
        <v>10.95</v>
      </c>
      <c r="S20" s="198">
        <v>5.59</v>
      </c>
      <c r="T20" s="198">
        <v>0</v>
      </c>
      <c r="U20" s="198">
        <v>2.13</v>
      </c>
      <c r="V20" s="198">
        <v>0</v>
      </c>
      <c r="W20" s="198">
        <v>0</v>
      </c>
      <c r="X20" s="198">
        <v>50.41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56.58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19.739999999999998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232.34</v>
      </c>
      <c r="L21" s="198">
        <v>11.04</v>
      </c>
      <c r="M21" s="198">
        <v>2.62</v>
      </c>
      <c r="N21" s="198">
        <v>2.13</v>
      </c>
      <c r="O21" s="198">
        <v>3.08</v>
      </c>
      <c r="P21" s="198">
        <v>14.11</v>
      </c>
      <c r="Q21" s="198">
        <v>4.78</v>
      </c>
      <c r="R21" s="198">
        <v>13.82</v>
      </c>
      <c r="S21" s="198">
        <v>5.81</v>
      </c>
      <c r="T21" s="198">
        <v>0</v>
      </c>
      <c r="U21" s="198">
        <v>2.13</v>
      </c>
      <c r="V21" s="198">
        <v>0</v>
      </c>
      <c r="W21" s="198">
        <v>0</v>
      </c>
      <c r="X21" s="198">
        <v>45.61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19.739999999999998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232.34</v>
      </c>
      <c r="L22" s="198">
        <v>11.04</v>
      </c>
      <c r="M22" s="198">
        <v>2.62</v>
      </c>
      <c r="N22" s="198">
        <v>2.13</v>
      </c>
      <c r="O22" s="198">
        <v>1.51</v>
      </c>
      <c r="P22" s="198">
        <v>0.84</v>
      </c>
      <c r="Q22" s="198">
        <v>4.78</v>
      </c>
      <c r="R22" s="198">
        <v>13.82</v>
      </c>
      <c r="S22" s="198">
        <v>5.81</v>
      </c>
      <c r="T22" s="198">
        <v>0</v>
      </c>
      <c r="U22" s="198">
        <v>2.13</v>
      </c>
      <c r="V22" s="198">
        <v>0</v>
      </c>
      <c r="W22" s="198">
        <v>0</v>
      </c>
      <c r="X22" s="198">
        <v>45.61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19.739999999999998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232.34</v>
      </c>
      <c r="L23" s="198">
        <v>11.04</v>
      </c>
      <c r="M23" s="198">
        <v>2.62</v>
      </c>
      <c r="N23" s="198">
        <v>2.13</v>
      </c>
      <c r="O23" s="198">
        <v>1.51</v>
      </c>
      <c r="P23" s="198">
        <v>0.84</v>
      </c>
      <c r="Q23" s="198">
        <v>4.78</v>
      </c>
      <c r="R23" s="198">
        <v>13.82</v>
      </c>
      <c r="S23" s="198">
        <v>5.81</v>
      </c>
      <c r="T23" s="198">
        <v>0</v>
      </c>
      <c r="U23" s="198">
        <v>2.13</v>
      </c>
      <c r="V23" s="198">
        <v>0</v>
      </c>
      <c r="W23" s="198">
        <v>0</v>
      </c>
      <c r="X23" s="198">
        <v>45.61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19.739999999999998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232.34</v>
      </c>
      <c r="L24" s="198">
        <v>11.04</v>
      </c>
      <c r="M24" s="198">
        <v>2.62</v>
      </c>
      <c r="N24" s="198">
        <v>2.13</v>
      </c>
      <c r="O24" s="198">
        <v>1.51</v>
      </c>
      <c r="P24" s="198">
        <v>0.84</v>
      </c>
      <c r="Q24" s="198">
        <v>4.78</v>
      </c>
      <c r="R24" s="198">
        <v>10.95</v>
      </c>
      <c r="S24" s="198">
        <v>5.59</v>
      </c>
      <c r="T24" s="198">
        <v>0</v>
      </c>
      <c r="U24" s="198">
        <v>2.13</v>
      </c>
      <c r="V24" s="198">
        <v>0</v>
      </c>
      <c r="W24" s="198">
        <v>0</v>
      </c>
      <c r="X24" s="198">
        <v>2.66</v>
      </c>
      <c r="Y24" s="198">
        <v>511.74</v>
      </c>
      <c r="Z24" s="198">
        <v>31.59</v>
      </c>
      <c r="AA24" s="198">
        <v>20.440000000000001</v>
      </c>
      <c r="AB24" s="198">
        <v>0</v>
      </c>
      <c r="AC24" s="198">
        <v>20.9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19.739999999999998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232.34</v>
      </c>
      <c r="L25" s="198">
        <v>11.04</v>
      </c>
      <c r="M25" s="198">
        <v>2.62</v>
      </c>
      <c r="N25" s="198">
        <v>2.13</v>
      </c>
      <c r="O25" s="198">
        <v>1.51</v>
      </c>
      <c r="P25" s="198">
        <v>0.84</v>
      </c>
      <c r="Q25" s="198">
        <v>4.78</v>
      </c>
      <c r="R25" s="198">
        <v>10.53</v>
      </c>
      <c r="S25" s="198">
        <v>5.79</v>
      </c>
      <c r="T25" s="198">
        <v>0</v>
      </c>
      <c r="U25" s="198">
        <v>2.13</v>
      </c>
      <c r="V25" s="198">
        <v>0</v>
      </c>
      <c r="W25" s="198">
        <v>0</v>
      </c>
      <c r="X25" s="198">
        <v>2.66</v>
      </c>
      <c r="Y25" s="198">
        <v>511.74</v>
      </c>
      <c r="Z25" s="198">
        <v>22</v>
      </c>
      <c r="AA25" s="198">
        <v>20.440000000000001</v>
      </c>
      <c r="AB25" s="198">
        <v>0</v>
      </c>
      <c r="AC25" s="198">
        <v>20.9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25.91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19.739999999999998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235.61</v>
      </c>
      <c r="L26" s="198">
        <v>11.04</v>
      </c>
      <c r="M26" s="198">
        <v>2.62</v>
      </c>
      <c r="N26" s="198">
        <v>2.13</v>
      </c>
      <c r="O26" s="198">
        <v>1.51</v>
      </c>
      <c r="P26" s="198">
        <v>0.84</v>
      </c>
      <c r="Q26" s="198">
        <v>4.78</v>
      </c>
      <c r="R26" s="198">
        <v>13.71</v>
      </c>
      <c r="S26" s="198">
        <v>6.67</v>
      </c>
      <c r="T26" s="198">
        <v>0</v>
      </c>
      <c r="U26" s="198">
        <v>2.13</v>
      </c>
      <c r="V26" s="198">
        <v>0</v>
      </c>
      <c r="W26" s="198">
        <v>0</v>
      </c>
      <c r="X26" s="198">
        <v>2.66</v>
      </c>
      <c r="Y26" s="198">
        <v>511.74</v>
      </c>
      <c r="Z26" s="198">
        <v>9.4600000000000009</v>
      </c>
      <c r="AA26" s="198">
        <v>14.69</v>
      </c>
      <c r="AB26" s="198">
        <v>0</v>
      </c>
      <c r="AC26" s="198">
        <v>20.9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56.58</v>
      </c>
      <c r="AJ26" s="198">
        <v>0</v>
      </c>
      <c r="AK26" s="198">
        <v>6.23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19.739999999999998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130.85</v>
      </c>
      <c r="L27" s="198">
        <v>1.45</v>
      </c>
      <c r="M27" s="198">
        <v>2.62</v>
      </c>
      <c r="N27" s="198">
        <v>2.13</v>
      </c>
      <c r="O27" s="198">
        <v>1.51</v>
      </c>
      <c r="P27" s="198">
        <v>0.84</v>
      </c>
      <c r="Q27" s="198">
        <v>0.4</v>
      </c>
      <c r="R27" s="198">
        <v>0.76</v>
      </c>
      <c r="S27" s="198">
        <v>0.47</v>
      </c>
      <c r="T27" s="198">
        <v>0</v>
      </c>
      <c r="U27" s="198">
        <v>2.13</v>
      </c>
      <c r="V27" s="198">
        <v>0</v>
      </c>
      <c r="W27" s="198">
        <v>0</v>
      </c>
      <c r="X27" s="198">
        <v>2.66</v>
      </c>
      <c r="Y27" s="198">
        <v>511.74</v>
      </c>
      <c r="Z27" s="198">
        <v>4.88</v>
      </c>
      <c r="AA27" s="198">
        <v>1.63</v>
      </c>
      <c r="AB27" s="198">
        <v>0</v>
      </c>
      <c r="AC27" s="198">
        <v>20.9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57.44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19.739999999999998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48.23</v>
      </c>
      <c r="L28" s="198">
        <v>1.45</v>
      </c>
      <c r="M28" s="198">
        <v>2.62</v>
      </c>
      <c r="N28" s="198">
        <v>2.13</v>
      </c>
      <c r="O28" s="198">
        <v>1.51</v>
      </c>
      <c r="P28" s="198">
        <v>0.84</v>
      </c>
      <c r="Q28" s="198">
        <v>0.4</v>
      </c>
      <c r="R28" s="198">
        <v>0.76</v>
      </c>
      <c r="S28" s="198">
        <v>0.47</v>
      </c>
      <c r="T28" s="198">
        <v>0</v>
      </c>
      <c r="U28" s="198">
        <v>2.13</v>
      </c>
      <c r="V28" s="198">
        <v>0</v>
      </c>
      <c r="W28" s="198">
        <v>0</v>
      </c>
      <c r="X28" s="198">
        <v>2.66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20.9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46.31</v>
      </c>
      <c r="L29" s="198">
        <v>1.45</v>
      </c>
      <c r="M29" s="198">
        <v>2.62</v>
      </c>
      <c r="N29" s="198">
        <v>2.13</v>
      </c>
      <c r="O29" s="198">
        <v>1.51</v>
      </c>
      <c r="P29" s="198">
        <v>0.84</v>
      </c>
      <c r="Q29" s="198">
        <v>0.4</v>
      </c>
      <c r="R29" s="198">
        <v>0.76</v>
      </c>
      <c r="S29" s="198">
        <v>0.47</v>
      </c>
      <c r="T29" s="198">
        <v>0</v>
      </c>
      <c r="U29" s="198">
        <v>2.13</v>
      </c>
      <c r="V29" s="198">
        <v>0</v>
      </c>
      <c r="W29" s="198">
        <v>0</v>
      </c>
      <c r="X29" s="198">
        <v>2.66</v>
      </c>
      <c r="Y29" s="198">
        <v>511.74</v>
      </c>
      <c r="Z29" s="198">
        <v>4.88</v>
      </c>
      <c r="AA29" s="198">
        <v>1.63</v>
      </c>
      <c r="AB29" s="198">
        <v>0</v>
      </c>
      <c r="AC29" s="198">
        <v>20.9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46.31</v>
      </c>
      <c r="L30" s="198">
        <v>1.45</v>
      </c>
      <c r="M30" s="198">
        <v>2.62</v>
      </c>
      <c r="N30" s="198">
        <v>2.13</v>
      </c>
      <c r="O30" s="198">
        <v>1.51</v>
      </c>
      <c r="P30" s="198">
        <v>0.84</v>
      </c>
      <c r="Q30" s="198">
        <v>0.4</v>
      </c>
      <c r="R30" s="198">
        <v>0.76</v>
      </c>
      <c r="S30" s="198">
        <v>0.47</v>
      </c>
      <c r="T30" s="198">
        <v>0</v>
      </c>
      <c r="U30" s="198">
        <v>2.13</v>
      </c>
      <c r="V30" s="198">
        <v>0</v>
      </c>
      <c r="W30" s="198">
        <v>0</v>
      </c>
      <c r="X30" s="198">
        <v>2.66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20.9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47.27</v>
      </c>
      <c r="L31" s="198">
        <v>1.45</v>
      </c>
      <c r="M31" s="198">
        <v>2.62</v>
      </c>
      <c r="N31" s="198">
        <v>2.13</v>
      </c>
      <c r="O31" s="198">
        <v>1.51</v>
      </c>
      <c r="P31" s="198">
        <v>0.84</v>
      </c>
      <c r="Q31" s="198">
        <v>0.4</v>
      </c>
      <c r="R31" s="198">
        <v>0.76</v>
      </c>
      <c r="S31" s="198">
        <v>0.47</v>
      </c>
      <c r="T31" s="198">
        <v>0</v>
      </c>
      <c r="U31" s="198">
        <v>2.13</v>
      </c>
      <c r="V31" s="198">
        <v>0</v>
      </c>
      <c r="W31" s="198">
        <v>0</v>
      </c>
      <c r="X31" s="198">
        <v>2.66</v>
      </c>
      <c r="Y31" s="198">
        <v>511.74</v>
      </c>
      <c r="Z31" s="198">
        <v>4.88</v>
      </c>
      <c r="AA31" s="198">
        <v>1.63</v>
      </c>
      <c r="AB31" s="198">
        <v>0</v>
      </c>
      <c r="AC31" s="198">
        <v>20.9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56.58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46.31</v>
      </c>
      <c r="L32" s="198">
        <v>1.45</v>
      </c>
      <c r="M32" s="198">
        <v>2.62</v>
      </c>
      <c r="N32" s="198">
        <v>2.13</v>
      </c>
      <c r="O32" s="198">
        <v>1.51</v>
      </c>
      <c r="P32" s="198">
        <v>0.84</v>
      </c>
      <c r="Q32" s="198">
        <v>0.4</v>
      </c>
      <c r="R32" s="198">
        <v>0.76</v>
      </c>
      <c r="S32" s="198">
        <v>0.47</v>
      </c>
      <c r="T32" s="198">
        <v>0</v>
      </c>
      <c r="U32" s="198">
        <v>2.13</v>
      </c>
      <c r="V32" s="198">
        <v>0</v>
      </c>
      <c r="W32" s="198">
        <v>0</v>
      </c>
      <c r="X32" s="198">
        <v>2.66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20.9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56.58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21.38</v>
      </c>
      <c r="L33" s="198">
        <v>1.45</v>
      </c>
      <c r="M33" s="198">
        <v>2.62</v>
      </c>
      <c r="N33" s="198">
        <v>2.13</v>
      </c>
      <c r="O33" s="198">
        <v>1.51</v>
      </c>
      <c r="P33" s="198">
        <v>0.84</v>
      </c>
      <c r="Q33" s="198">
        <v>0.4</v>
      </c>
      <c r="R33" s="198">
        <v>0.76</v>
      </c>
      <c r="S33" s="198">
        <v>0.47</v>
      </c>
      <c r="T33" s="198">
        <v>0</v>
      </c>
      <c r="U33" s="198">
        <v>2.13</v>
      </c>
      <c r="V33" s="198">
        <v>0</v>
      </c>
      <c r="W33" s="198">
        <v>0</v>
      </c>
      <c r="X33" s="198">
        <v>2.66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20.9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57.44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21.38</v>
      </c>
      <c r="L34" s="198">
        <v>1.45</v>
      </c>
      <c r="M34" s="198">
        <v>2.62</v>
      </c>
      <c r="N34" s="198">
        <v>2.13</v>
      </c>
      <c r="O34" s="198">
        <v>1.51</v>
      </c>
      <c r="P34" s="198">
        <v>0.84</v>
      </c>
      <c r="Q34" s="198">
        <v>0.4</v>
      </c>
      <c r="R34" s="198">
        <v>0.76</v>
      </c>
      <c r="S34" s="198">
        <v>0.47</v>
      </c>
      <c r="T34" s="198">
        <v>0</v>
      </c>
      <c r="U34" s="198">
        <v>2.13</v>
      </c>
      <c r="V34" s="198">
        <v>0</v>
      </c>
      <c r="W34" s="198">
        <v>0</v>
      </c>
      <c r="X34" s="198">
        <v>2.66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20.9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21.38</v>
      </c>
      <c r="L35" s="198">
        <v>1.45</v>
      </c>
      <c r="M35" s="198">
        <v>2.62</v>
      </c>
      <c r="N35" s="198">
        <v>2.13</v>
      </c>
      <c r="O35" s="198">
        <v>1.51</v>
      </c>
      <c r="P35" s="198">
        <v>0.84</v>
      </c>
      <c r="Q35" s="198">
        <v>0.4</v>
      </c>
      <c r="R35" s="198">
        <v>0.76</v>
      </c>
      <c r="S35" s="198">
        <v>0.47</v>
      </c>
      <c r="T35" s="198">
        <v>0</v>
      </c>
      <c r="U35" s="198">
        <v>2.13</v>
      </c>
      <c r="V35" s="198">
        <v>0</v>
      </c>
      <c r="W35" s="198">
        <v>0</v>
      </c>
      <c r="X35" s="198">
        <v>2.66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20.9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21.38</v>
      </c>
      <c r="L36" s="198">
        <v>1.45</v>
      </c>
      <c r="M36" s="198">
        <v>2.62</v>
      </c>
      <c r="N36" s="198">
        <v>2.13</v>
      </c>
      <c r="O36" s="198">
        <v>1.51</v>
      </c>
      <c r="P36" s="198">
        <v>0.84</v>
      </c>
      <c r="Q36" s="198">
        <v>0.4</v>
      </c>
      <c r="R36" s="198">
        <v>0.76</v>
      </c>
      <c r="S36" s="198">
        <v>0.47</v>
      </c>
      <c r="T36" s="198">
        <v>0</v>
      </c>
      <c r="U36" s="198">
        <v>2.13</v>
      </c>
      <c r="V36" s="198">
        <v>0</v>
      </c>
      <c r="W36" s="198">
        <v>0</v>
      </c>
      <c r="X36" s="198">
        <v>2.66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20.9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21.38</v>
      </c>
      <c r="L37" s="198">
        <v>1.45</v>
      </c>
      <c r="M37" s="198">
        <v>2.62</v>
      </c>
      <c r="N37" s="198">
        <v>2.13</v>
      </c>
      <c r="O37" s="198">
        <v>1.51</v>
      </c>
      <c r="P37" s="198">
        <v>0.84</v>
      </c>
      <c r="Q37" s="198">
        <v>0.4</v>
      </c>
      <c r="R37" s="198">
        <v>0.76</v>
      </c>
      <c r="S37" s="198">
        <v>0.47</v>
      </c>
      <c r="T37" s="198">
        <v>0</v>
      </c>
      <c r="U37" s="198">
        <v>2.13</v>
      </c>
      <c r="V37" s="198">
        <v>0</v>
      </c>
      <c r="W37" s="198">
        <v>0</v>
      </c>
      <c r="X37" s="198">
        <v>2.66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20.9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21.38</v>
      </c>
      <c r="L38" s="198">
        <v>1.45</v>
      </c>
      <c r="M38" s="198">
        <v>2.62</v>
      </c>
      <c r="N38" s="198">
        <v>2.13</v>
      </c>
      <c r="O38" s="198">
        <v>1.51</v>
      </c>
      <c r="P38" s="198">
        <v>0.84</v>
      </c>
      <c r="Q38" s="198">
        <v>0.4</v>
      </c>
      <c r="R38" s="198">
        <v>0.76</v>
      </c>
      <c r="S38" s="198">
        <v>0.47</v>
      </c>
      <c r="T38" s="198">
        <v>0</v>
      </c>
      <c r="U38" s="198">
        <v>2.13</v>
      </c>
      <c r="V38" s="198">
        <v>0</v>
      </c>
      <c r="W38" s="198">
        <v>0</v>
      </c>
      <c r="X38" s="198">
        <v>2.66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20.9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21.38</v>
      </c>
      <c r="L39" s="198">
        <v>1.45</v>
      </c>
      <c r="M39" s="198">
        <v>2.62</v>
      </c>
      <c r="N39" s="198">
        <v>2.13</v>
      </c>
      <c r="O39" s="198">
        <v>1.51</v>
      </c>
      <c r="P39" s="198">
        <v>0.84</v>
      </c>
      <c r="Q39" s="198">
        <v>0.4</v>
      </c>
      <c r="R39" s="198">
        <v>0.76</v>
      </c>
      <c r="S39" s="198">
        <v>0.47</v>
      </c>
      <c r="T39" s="198">
        <v>0</v>
      </c>
      <c r="U39" s="198">
        <v>2.13</v>
      </c>
      <c r="V39" s="198">
        <v>0</v>
      </c>
      <c r="W39" s="198">
        <v>0</v>
      </c>
      <c r="X39" s="198">
        <v>2.66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20.9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57.44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21.38</v>
      </c>
      <c r="L40" s="198">
        <v>1.45</v>
      </c>
      <c r="M40" s="198">
        <v>2.62</v>
      </c>
      <c r="N40" s="198">
        <v>2.13</v>
      </c>
      <c r="O40" s="198">
        <v>1.51</v>
      </c>
      <c r="P40" s="198">
        <v>0.84</v>
      </c>
      <c r="Q40" s="198">
        <v>0.4</v>
      </c>
      <c r="R40" s="198">
        <v>0.76</v>
      </c>
      <c r="S40" s="198">
        <v>0.47</v>
      </c>
      <c r="T40" s="198">
        <v>0</v>
      </c>
      <c r="U40" s="198">
        <v>2.13</v>
      </c>
      <c r="V40" s="198">
        <v>0</v>
      </c>
      <c r="W40" s="198">
        <v>0</v>
      </c>
      <c r="X40" s="198">
        <v>2.66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20.9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56.58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21.38</v>
      </c>
      <c r="L41" s="198">
        <v>1.45</v>
      </c>
      <c r="M41" s="198">
        <v>2.62</v>
      </c>
      <c r="N41" s="198">
        <v>2.13</v>
      </c>
      <c r="O41" s="198">
        <v>1.51</v>
      </c>
      <c r="P41" s="198">
        <v>0.84</v>
      </c>
      <c r="Q41" s="198">
        <v>0.4</v>
      </c>
      <c r="R41" s="198">
        <v>0.76</v>
      </c>
      <c r="S41" s="198">
        <v>0.47</v>
      </c>
      <c r="T41" s="198">
        <v>0</v>
      </c>
      <c r="U41" s="198">
        <v>2.13</v>
      </c>
      <c r="V41" s="198">
        <v>0</v>
      </c>
      <c r="W41" s="198">
        <v>0</v>
      </c>
      <c r="X41" s="198">
        <v>2.66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20.9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21.38</v>
      </c>
      <c r="L42" s="198">
        <v>1.45</v>
      </c>
      <c r="M42" s="198">
        <v>2.62</v>
      </c>
      <c r="N42" s="198">
        <v>2.13</v>
      </c>
      <c r="O42" s="198">
        <v>1.51</v>
      </c>
      <c r="P42" s="198">
        <v>0.84</v>
      </c>
      <c r="Q42" s="198">
        <v>0.4</v>
      </c>
      <c r="R42" s="198">
        <v>0.76</v>
      </c>
      <c r="S42" s="198">
        <v>0.47</v>
      </c>
      <c r="T42" s="198">
        <v>0</v>
      </c>
      <c r="U42" s="198">
        <v>2.13</v>
      </c>
      <c r="V42" s="198">
        <v>0</v>
      </c>
      <c r="W42" s="198">
        <v>0</v>
      </c>
      <c r="X42" s="198">
        <v>2.66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20.9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21.38</v>
      </c>
      <c r="L43" s="198">
        <v>1.45</v>
      </c>
      <c r="M43" s="198">
        <v>2.62</v>
      </c>
      <c r="N43" s="198">
        <v>2.13</v>
      </c>
      <c r="O43" s="198">
        <v>1.51</v>
      </c>
      <c r="P43" s="198">
        <v>0.84</v>
      </c>
      <c r="Q43" s="198">
        <v>0.4</v>
      </c>
      <c r="R43" s="198">
        <v>0.76</v>
      </c>
      <c r="S43" s="198">
        <v>0.47</v>
      </c>
      <c r="T43" s="198">
        <v>0</v>
      </c>
      <c r="U43" s="198">
        <v>2.13</v>
      </c>
      <c r="V43" s="198">
        <v>0</v>
      </c>
      <c r="W43" s="198">
        <v>0</v>
      </c>
      <c r="X43" s="198">
        <v>2.66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20.9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21.38</v>
      </c>
      <c r="L44" s="198">
        <v>1.45</v>
      </c>
      <c r="M44" s="198">
        <v>2.62</v>
      </c>
      <c r="N44" s="198">
        <v>2.13</v>
      </c>
      <c r="O44" s="198">
        <v>1.51</v>
      </c>
      <c r="P44" s="198">
        <v>0.84</v>
      </c>
      <c r="Q44" s="198">
        <v>0.4</v>
      </c>
      <c r="R44" s="198">
        <v>0.76</v>
      </c>
      <c r="S44" s="198">
        <v>0.47</v>
      </c>
      <c r="T44" s="198">
        <v>0</v>
      </c>
      <c r="U44" s="198">
        <v>2.13</v>
      </c>
      <c r="V44" s="198">
        <v>0</v>
      </c>
      <c r="W44" s="198">
        <v>0</v>
      </c>
      <c r="X44" s="198">
        <v>2.66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20.9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56.58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21.38</v>
      </c>
      <c r="L45" s="198">
        <v>1.45</v>
      </c>
      <c r="M45" s="198">
        <v>2.62</v>
      </c>
      <c r="N45" s="198">
        <v>2.13</v>
      </c>
      <c r="O45" s="198">
        <v>1.51</v>
      </c>
      <c r="P45" s="198">
        <v>0.84</v>
      </c>
      <c r="Q45" s="198">
        <v>0.4</v>
      </c>
      <c r="R45" s="198">
        <v>0.76</v>
      </c>
      <c r="S45" s="198">
        <v>0.47</v>
      </c>
      <c r="T45" s="198">
        <v>0</v>
      </c>
      <c r="U45" s="198">
        <v>2.13</v>
      </c>
      <c r="V45" s="198">
        <v>0</v>
      </c>
      <c r="W45" s="198">
        <v>0</v>
      </c>
      <c r="X45" s="198">
        <v>2.66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20.9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57.44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21.38</v>
      </c>
      <c r="L46" s="198">
        <v>1.45</v>
      </c>
      <c r="M46" s="198">
        <v>2.62</v>
      </c>
      <c r="N46" s="198">
        <v>2.13</v>
      </c>
      <c r="O46" s="198">
        <v>1.51</v>
      </c>
      <c r="P46" s="198">
        <v>0.84</v>
      </c>
      <c r="Q46" s="198">
        <v>0.4</v>
      </c>
      <c r="R46" s="198">
        <v>0.76</v>
      </c>
      <c r="S46" s="198">
        <v>0.47</v>
      </c>
      <c r="T46" s="198">
        <v>0</v>
      </c>
      <c r="U46" s="198">
        <v>2.13</v>
      </c>
      <c r="V46" s="198">
        <v>0</v>
      </c>
      <c r="W46" s="198">
        <v>0</v>
      </c>
      <c r="X46" s="198">
        <v>2.66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20.9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56.58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21.38</v>
      </c>
      <c r="L47" s="198">
        <v>1.45</v>
      </c>
      <c r="M47" s="198">
        <v>2.62</v>
      </c>
      <c r="N47" s="198">
        <v>2.13</v>
      </c>
      <c r="O47" s="198">
        <v>1.51</v>
      </c>
      <c r="P47" s="198">
        <v>0.84</v>
      </c>
      <c r="Q47" s="198">
        <v>0.4</v>
      </c>
      <c r="R47" s="198">
        <v>0.76</v>
      </c>
      <c r="S47" s="198">
        <v>0.47</v>
      </c>
      <c r="T47" s="198">
        <v>0</v>
      </c>
      <c r="U47" s="198">
        <v>2.13</v>
      </c>
      <c r="V47" s="198">
        <v>0</v>
      </c>
      <c r="W47" s="198">
        <v>0</v>
      </c>
      <c r="X47" s="198">
        <v>2.66</v>
      </c>
      <c r="Y47" s="198">
        <v>511.74</v>
      </c>
      <c r="Z47" s="198">
        <v>4.88</v>
      </c>
      <c r="AA47" s="198">
        <v>1.63</v>
      </c>
      <c r="AB47" s="198">
        <v>0</v>
      </c>
      <c r="AC47" s="198">
        <v>26.61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63.58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21.38</v>
      </c>
      <c r="L48" s="198">
        <v>1.45</v>
      </c>
      <c r="M48" s="198">
        <v>2.62</v>
      </c>
      <c r="N48" s="198">
        <v>2.13</v>
      </c>
      <c r="O48" s="198">
        <v>1.51</v>
      </c>
      <c r="P48" s="198">
        <v>0.84</v>
      </c>
      <c r="Q48" s="198">
        <v>0.4</v>
      </c>
      <c r="R48" s="198">
        <v>0.76</v>
      </c>
      <c r="S48" s="198">
        <v>0.47</v>
      </c>
      <c r="T48" s="198">
        <v>0</v>
      </c>
      <c r="U48" s="198">
        <v>2.13</v>
      </c>
      <c r="V48" s="198">
        <v>0</v>
      </c>
      <c r="W48" s="198">
        <v>0</v>
      </c>
      <c r="X48" s="198">
        <v>2.66</v>
      </c>
      <c r="Y48" s="198">
        <v>511.74</v>
      </c>
      <c r="Z48" s="198">
        <v>4.88</v>
      </c>
      <c r="AA48" s="198">
        <v>1.63</v>
      </c>
      <c r="AB48" s="198">
        <v>0</v>
      </c>
      <c r="AC48" s="198">
        <v>20.9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21.38</v>
      </c>
      <c r="L49" s="198">
        <v>1.45</v>
      </c>
      <c r="M49" s="198">
        <v>2.62</v>
      </c>
      <c r="N49" s="198">
        <v>2.13</v>
      </c>
      <c r="O49" s="198">
        <v>1.51</v>
      </c>
      <c r="P49" s="198">
        <v>0.84</v>
      </c>
      <c r="Q49" s="198">
        <v>0.4</v>
      </c>
      <c r="R49" s="198">
        <v>0.76</v>
      </c>
      <c r="S49" s="198">
        <v>0.47</v>
      </c>
      <c r="T49" s="198">
        <v>0</v>
      </c>
      <c r="U49" s="198">
        <v>2.13</v>
      </c>
      <c r="V49" s="198">
        <v>0</v>
      </c>
      <c r="W49" s="198">
        <v>0</v>
      </c>
      <c r="X49" s="198">
        <v>2.66</v>
      </c>
      <c r="Y49" s="198">
        <v>511.74</v>
      </c>
      <c r="Z49" s="198">
        <v>4.88</v>
      </c>
      <c r="AA49" s="198">
        <v>1.63</v>
      </c>
      <c r="AB49" s="198">
        <v>0</v>
      </c>
      <c r="AC49" s="198">
        <v>0</v>
      </c>
      <c r="AD49" s="198">
        <v>24.92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21.38</v>
      </c>
      <c r="L50" s="198">
        <v>1.45</v>
      </c>
      <c r="M50" s="198">
        <v>2.62</v>
      </c>
      <c r="N50" s="198">
        <v>2.13</v>
      </c>
      <c r="O50" s="198">
        <v>1.51</v>
      </c>
      <c r="P50" s="198">
        <v>0.84</v>
      </c>
      <c r="Q50" s="198">
        <v>0.4</v>
      </c>
      <c r="R50" s="198">
        <v>0.76</v>
      </c>
      <c r="S50" s="198">
        <v>0.47</v>
      </c>
      <c r="T50" s="198">
        <v>0</v>
      </c>
      <c r="U50" s="198">
        <v>2.13</v>
      </c>
      <c r="V50" s="198">
        <v>0</v>
      </c>
      <c r="W50" s="198">
        <v>0</v>
      </c>
      <c r="X50" s="198">
        <v>2.66</v>
      </c>
      <c r="Y50" s="198">
        <v>511.74</v>
      </c>
      <c r="Z50" s="198">
        <v>4.88</v>
      </c>
      <c r="AA50" s="198">
        <v>1.63</v>
      </c>
      <c r="AB50" s="198">
        <v>0</v>
      </c>
      <c r="AC50" s="198">
        <v>0</v>
      </c>
      <c r="AD50" s="198">
        <v>24.92</v>
      </c>
      <c r="AE50" s="198">
        <v>0</v>
      </c>
      <c r="AF50" s="198">
        <v>0</v>
      </c>
      <c r="AG50" s="198">
        <v>0</v>
      </c>
      <c r="AH50" s="198">
        <v>0</v>
      </c>
      <c r="AI50" s="198">
        <v>56.58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21.38</v>
      </c>
      <c r="L51" s="198">
        <v>1.45</v>
      </c>
      <c r="M51" s="198">
        <v>2.62</v>
      </c>
      <c r="N51" s="198">
        <v>2.13</v>
      </c>
      <c r="O51" s="198">
        <v>1.51</v>
      </c>
      <c r="P51" s="198">
        <v>0.84</v>
      </c>
      <c r="Q51" s="198">
        <v>0.4</v>
      </c>
      <c r="R51" s="198">
        <v>0.76</v>
      </c>
      <c r="S51" s="198">
        <v>0.47</v>
      </c>
      <c r="T51" s="198">
        <v>0</v>
      </c>
      <c r="U51" s="198">
        <v>2.13</v>
      </c>
      <c r="V51" s="198">
        <v>0</v>
      </c>
      <c r="W51" s="198">
        <v>0</v>
      </c>
      <c r="X51" s="198">
        <v>2.66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0</v>
      </c>
      <c r="AD51" s="198">
        <v>24.92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21.38</v>
      </c>
      <c r="L52" s="198">
        <v>1.45</v>
      </c>
      <c r="M52" s="198">
        <v>2.62</v>
      </c>
      <c r="N52" s="198">
        <v>2.13</v>
      </c>
      <c r="O52" s="198">
        <v>1.51</v>
      </c>
      <c r="P52" s="198">
        <v>0.84</v>
      </c>
      <c r="Q52" s="198">
        <v>0.4</v>
      </c>
      <c r="R52" s="198">
        <v>0.76</v>
      </c>
      <c r="S52" s="198">
        <v>0.47</v>
      </c>
      <c r="T52" s="198">
        <v>0</v>
      </c>
      <c r="U52" s="198">
        <v>2.13</v>
      </c>
      <c r="V52" s="198">
        <v>0</v>
      </c>
      <c r="W52" s="198">
        <v>0</v>
      </c>
      <c r="X52" s="198">
        <v>2.66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0</v>
      </c>
      <c r="AD52" s="198">
        <v>24.92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19.32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21.38</v>
      </c>
      <c r="L53" s="198">
        <v>1.45</v>
      </c>
      <c r="M53" s="198">
        <v>2.62</v>
      </c>
      <c r="N53" s="198">
        <v>2.13</v>
      </c>
      <c r="O53" s="198">
        <v>1.51</v>
      </c>
      <c r="P53" s="198">
        <v>0.84</v>
      </c>
      <c r="Q53" s="198">
        <v>0.39</v>
      </c>
      <c r="R53" s="198">
        <v>0.76</v>
      </c>
      <c r="S53" s="198">
        <v>0.48</v>
      </c>
      <c r="T53" s="198">
        <v>0</v>
      </c>
      <c r="U53" s="198">
        <v>2.13</v>
      </c>
      <c r="V53" s="198">
        <v>0</v>
      </c>
      <c r="W53" s="198">
        <v>0</v>
      </c>
      <c r="X53" s="198">
        <v>2.66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0</v>
      </c>
      <c r="AD53" s="198">
        <v>24.92</v>
      </c>
      <c r="AE53" s="198">
        <v>0</v>
      </c>
      <c r="AF53" s="198">
        <v>0</v>
      </c>
      <c r="AG53" s="198">
        <v>0</v>
      </c>
      <c r="AH53" s="198">
        <v>0</v>
      </c>
      <c r="AI53" s="198">
        <v>56.58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19.32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21.38</v>
      </c>
      <c r="L54" s="198">
        <v>1.45</v>
      </c>
      <c r="M54" s="198">
        <v>2.62</v>
      </c>
      <c r="N54" s="198">
        <v>2.13</v>
      </c>
      <c r="O54" s="198">
        <v>1.51</v>
      </c>
      <c r="P54" s="198">
        <v>0.84</v>
      </c>
      <c r="Q54" s="198">
        <v>0.39</v>
      </c>
      <c r="R54" s="198">
        <v>0.76</v>
      </c>
      <c r="S54" s="198">
        <v>0.48</v>
      </c>
      <c r="T54" s="198">
        <v>0</v>
      </c>
      <c r="U54" s="198">
        <v>2.13</v>
      </c>
      <c r="V54" s="198">
        <v>0</v>
      </c>
      <c r="W54" s="198">
        <v>0</v>
      </c>
      <c r="X54" s="198">
        <v>2.66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0</v>
      </c>
      <c r="AD54" s="198">
        <v>24.92</v>
      </c>
      <c r="AE54" s="198">
        <v>0</v>
      </c>
      <c r="AF54" s="198">
        <v>0</v>
      </c>
      <c r="AG54" s="198">
        <v>0</v>
      </c>
      <c r="AH54" s="198">
        <v>0</v>
      </c>
      <c r="AI54" s="198">
        <v>56.58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19.32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21.38</v>
      </c>
      <c r="L55" s="198">
        <v>1.45</v>
      </c>
      <c r="M55" s="198">
        <v>2.62</v>
      </c>
      <c r="N55" s="198">
        <v>2.13</v>
      </c>
      <c r="O55" s="198">
        <v>1.51</v>
      </c>
      <c r="P55" s="198">
        <v>0.84</v>
      </c>
      <c r="Q55" s="198">
        <v>0.36</v>
      </c>
      <c r="R55" s="198">
        <v>0.76</v>
      </c>
      <c r="S55" s="198">
        <v>0.48</v>
      </c>
      <c r="T55" s="198">
        <v>0</v>
      </c>
      <c r="U55" s="198">
        <v>2.13</v>
      </c>
      <c r="V55" s="198">
        <v>0</v>
      </c>
      <c r="W55" s="198">
        <v>0</v>
      </c>
      <c r="X55" s="198">
        <v>2.66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0</v>
      </c>
      <c r="AD55" s="198">
        <v>24.92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19.32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21.38</v>
      </c>
      <c r="L56" s="198">
        <v>1.45</v>
      </c>
      <c r="M56" s="198">
        <v>2.62</v>
      </c>
      <c r="N56" s="198">
        <v>2.13</v>
      </c>
      <c r="O56" s="198">
        <v>1.51</v>
      </c>
      <c r="P56" s="198">
        <v>0.84</v>
      </c>
      <c r="Q56" s="198">
        <v>0.39</v>
      </c>
      <c r="R56" s="198">
        <v>0.76</v>
      </c>
      <c r="S56" s="198">
        <v>0.48</v>
      </c>
      <c r="T56" s="198">
        <v>0</v>
      </c>
      <c r="U56" s="198">
        <v>2.13</v>
      </c>
      <c r="V56" s="198">
        <v>0</v>
      </c>
      <c r="W56" s="198">
        <v>0</v>
      </c>
      <c r="X56" s="198">
        <v>2.66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0</v>
      </c>
      <c r="AD56" s="198">
        <v>24.92</v>
      </c>
      <c r="AE56" s="198">
        <v>0</v>
      </c>
      <c r="AF56" s="198">
        <v>0</v>
      </c>
      <c r="AG56" s="198">
        <v>0</v>
      </c>
      <c r="AH56" s="198">
        <v>0</v>
      </c>
      <c r="AI56" s="198">
        <v>56.58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19.32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21.38</v>
      </c>
      <c r="L57" s="198">
        <v>1.45</v>
      </c>
      <c r="M57" s="198">
        <v>2.62</v>
      </c>
      <c r="N57" s="198">
        <v>2.13</v>
      </c>
      <c r="O57" s="198">
        <v>1.51</v>
      </c>
      <c r="P57" s="198">
        <v>0.84</v>
      </c>
      <c r="Q57" s="198">
        <v>0.39</v>
      </c>
      <c r="R57" s="198">
        <v>0.76</v>
      </c>
      <c r="S57" s="198">
        <v>0.48</v>
      </c>
      <c r="T57" s="198">
        <v>0</v>
      </c>
      <c r="U57" s="198">
        <v>2.1800000000000002</v>
      </c>
      <c r="V57" s="198">
        <v>0</v>
      </c>
      <c r="W57" s="198">
        <v>0</v>
      </c>
      <c r="X57" s="198">
        <v>2.66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0</v>
      </c>
      <c r="AD57" s="198">
        <v>24.92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19.32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21.38</v>
      </c>
      <c r="L58" s="198">
        <v>1.45</v>
      </c>
      <c r="M58" s="198">
        <v>2.62</v>
      </c>
      <c r="N58" s="198">
        <v>2.13</v>
      </c>
      <c r="O58" s="198">
        <v>1.51</v>
      </c>
      <c r="P58" s="198">
        <v>0.84</v>
      </c>
      <c r="Q58" s="198">
        <v>0.39</v>
      </c>
      <c r="R58" s="198">
        <v>0.76</v>
      </c>
      <c r="S58" s="198">
        <v>0.48</v>
      </c>
      <c r="T58" s="198">
        <v>0</v>
      </c>
      <c r="U58" s="198">
        <v>2.1800000000000002</v>
      </c>
      <c r="V58" s="198">
        <v>0</v>
      </c>
      <c r="W58" s="198">
        <v>0</v>
      </c>
      <c r="X58" s="198">
        <v>2.66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0</v>
      </c>
      <c r="AD58" s="198">
        <v>24.92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19.32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21.38</v>
      </c>
      <c r="L59" s="198">
        <v>1.45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0.39</v>
      </c>
      <c r="R59" s="198">
        <v>0.76</v>
      </c>
      <c r="S59" s="198">
        <v>0.48</v>
      </c>
      <c r="T59" s="198">
        <v>0</v>
      </c>
      <c r="U59" s="198">
        <v>2.1800000000000002</v>
      </c>
      <c r="V59" s="198">
        <v>0</v>
      </c>
      <c r="W59" s="198">
        <v>0</v>
      </c>
      <c r="X59" s="198">
        <v>2.66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0</v>
      </c>
      <c r="AD59" s="198">
        <v>24.92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19.32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21.38</v>
      </c>
      <c r="L60" s="198">
        <v>1.45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0.39</v>
      </c>
      <c r="R60" s="198">
        <v>0.76</v>
      </c>
      <c r="S60" s="198">
        <v>0.48</v>
      </c>
      <c r="T60" s="198">
        <v>0</v>
      </c>
      <c r="U60" s="198">
        <v>2.1800000000000002</v>
      </c>
      <c r="V60" s="198">
        <v>0</v>
      </c>
      <c r="W60" s="198">
        <v>0</v>
      </c>
      <c r="X60" s="198">
        <v>2.66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0</v>
      </c>
      <c r="AD60" s="198">
        <v>24.92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19.32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21.38</v>
      </c>
      <c r="L61" s="198">
        <v>1.45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0.39</v>
      </c>
      <c r="R61" s="198">
        <v>0.76</v>
      </c>
      <c r="S61" s="198">
        <v>0.48</v>
      </c>
      <c r="T61" s="198">
        <v>0</v>
      </c>
      <c r="U61" s="198">
        <v>2.1800000000000002</v>
      </c>
      <c r="V61" s="198">
        <v>0</v>
      </c>
      <c r="W61" s="198">
        <v>0</v>
      </c>
      <c r="X61" s="198">
        <v>2.66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0</v>
      </c>
      <c r="AD61" s="198">
        <v>24.92</v>
      </c>
      <c r="AE61" s="198">
        <v>0</v>
      </c>
      <c r="AF61" s="198">
        <v>0</v>
      </c>
      <c r="AG61" s="198">
        <v>0</v>
      </c>
      <c r="AH61" s="198">
        <v>0</v>
      </c>
      <c r="AI61" s="198">
        <v>56.58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19.32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21.38</v>
      </c>
      <c r="L62" s="198">
        <v>1.45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0.39</v>
      </c>
      <c r="R62" s="198">
        <v>0.76</v>
      </c>
      <c r="S62" s="198">
        <v>0.48</v>
      </c>
      <c r="T62" s="198">
        <v>0</v>
      </c>
      <c r="U62" s="198">
        <v>2.1800000000000002</v>
      </c>
      <c r="V62" s="198">
        <v>0</v>
      </c>
      <c r="W62" s="198">
        <v>0</v>
      </c>
      <c r="X62" s="198">
        <v>2.66</v>
      </c>
      <c r="Y62" s="198">
        <v>511.74</v>
      </c>
      <c r="Z62" s="198">
        <v>4.88</v>
      </c>
      <c r="AA62" s="198">
        <v>1.63</v>
      </c>
      <c r="AB62" s="198">
        <v>0</v>
      </c>
      <c r="AC62" s="198">
        <v>0</v>
      </c>
      <c r="AD62" s="198">
        <v>24.92</v>
      </c>
      <c r="AE62" s="198">
        <v>0</v>
      </c>
      <c r="AF62" s="198">
        <v>0</v>
      </c>
      <c r="AG62" s="198">
        <v>0</v>
      </c>
      <c r="AH62" s="198">
        <v>0</v>
      </c>
      <c r="AI62" s="198">
        <v>56.58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21.38</v>
      </c>
      <c r="L63" s="198">
        <v>1.45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0.39</v>
      </c>
      <c r="R63" s="198">
        <v>0.76</v>
      </c>
      <c r="S63" s="198">
        <v>0.48</v>
      </c>
      <c r="T63" s="198">
        <v>0</v>
      </c>
      <c r="U63" s="198">
        <v>2.33</v>
      </c>
      <c r="V63" s="198">
        <v>0</v>
      </c>
      <c r="W63" s="198">
        <v>0</v>
      </c>
      <c r="X63" s="198">
        <v>2.66</v>
      </c>
      <c r="Y63" s="198">
        <v>511.74</v>
      </c>
      <c r="Z63" s="198">
        <v>4.88</v>
      </c>
      <c r="AA63" s="198">
        <v>1.63</v>
      </c>
      <c r="AB63" s="198">
        <v>0</v>
      </c>
      <c r="AC63" s="198">
        <v>0</v>
      </c>
      <c r="AD63" s="198">
        <v>12.46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21.38</v>
      </c>
      <c r="L64" s="198">
        <v>1.45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0.39</v>
      </c>
      <c r="R64" s="198">
        <v>0.76</v>
      </c>
      <c r="S64" s="198">
        <v>0.48</v>
      </c>
      <c r="T64" s="198">
        <v>0</v>
      </c>
      <c r="U64" s="198">
        <v>2.37</v>
      </c>
      <c r="V64" s="198">
        <v>0</v>
      </c>
      <c r="W64" s="198">
        <v>0</v>
      </c>
      <c r="X64" s="198">
        <v>2.66</v>
      </c>
      <c r="Y64" s="198">
        <v>511.74</v>
      </c>
      <c r="Z64" s="198">
        <v>4.88</v>
      </c>
      <c r="AA64" s="198">
        <v>1.63</v>
      </c>
      <c r="AB64" s="198">
        <v>0</v>
      </c>
      <c r="AC64" s="198">
        <v>0</v>
      </c>
      <c r="AD64" s="198">
        <v>12.46</v>
      </c>
      <c r="AE64" s="198">
        <v>0</v>
      </c>
      <c r="AF64" s="198">
        <v>0</v>
      </c>
      <c r="AG64" s="198">
        <v>0</v>
      </c>
      <c r="AH64" s="198">
        <v>0</v>
      </c>
      <c r="AI64" s="198">
        <v>56.58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21.38</v>
      </c>
      <c r="L65" s="198">
        <v>1.45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0.4</v>
      </c>
      <c r="R65" s="198">
        <v>0.76</v>
      </c>
      <c r="S65" s="198">
        <v>0.47</v>
      </c>
      <c r="T65" s="198">
        <v>0</v>
      </c>
      <c r="U65" s="198">
        <v>2.4</v>
      </c>
      <c r="V65" s="198">
        <v>0</v>
      </c>
      <c r="W65" s="198">
        <v>0</v>
      </c>
      <c r="X65" s="198">
        <v>2.66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0</v>
      </c>
      <c r="AD65" s="198">
        <v>12.46</v>
      </c>
      <c r="AE65" s="198">
        <v>0</v>
      </c>
      <c r="AF65" s="198">
        <v>0</v>
      </c>
      <c r="AG65" s="198">
        <v>0</v>
      </c>
      <c r="AH65" s="198">
        <v>0</v>
      </c>
      <c r="AI65" s="198">
        <v>56.58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21.38</v>
      </c>
      <c r="L66" s="198">
        <v>1.45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0.4</v>
      </c>
      <c r="R66" s="198">
        <v>0.76</v>
      </c>
      <c r="S66" s="198">
        <v>0.47</v>
      </c>
      <c r="T66" s="198">
        <v>0</v>
      </c>
      <c r="U66" s="198">
        <v>2.44</v>
      </c>
      <c r="V66" s="198">
        <v>0</v>
      </c>
      <c r="W66" s="198">
        <v>0</v>
      </c>
      <c r="X66" s="198">
        <v>2.66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0</v>
      </c>
      <c r="AD66" s="198">
        <v>12.46</v>
      </c>
      <c r="AE66" s="198">
        <v>0</v>
      </c>
      <c r="AF66" s="198">
        <v>0</v>
      </c>
      <c r="AG66" s="198">
        <v>0</v>
      </c>
      <c r="AH66" s="198">
        <v>0</v>
      </c>
      <c r="AI66" s="198">
        <v>56.58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19.28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21.38</v>
      </c>
      <c r="L67" s="198">
        <v>1.45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0.4</v>
      </c>
      <c r="R67" s="198">
        <v>0.76</v>
      </c>
      <c r="S67" s="198">
        <v>0.47</v>
      </c>
      <c r="T67" s="198">
        <v>0</v>
      </c>
      <c r="U67" s="198">
        <v>2.5</v>
      </c>
      <c r="V67" s="198">
        <v>0</v>
      </c>
      <c r="W67" s="198">
        <v>0</v>
      </c>
      <c r="X67" s="198">
        <v>2.66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0</v>
      </c>
      <c r="AD67" s="198">
        <v>12.46</v>
      </c>
      <c r="AE67" s="198">
        <v>0</v>
      </c>
      <c r="AF67" s="198">
        <v>0</v>
      </c>
      <c r="AG67" s="198">
        <v>0</v>
      </c>
      <c r="AH67" s="198">
        <v>0</v>
      </c>
      <c r="AI67" s="198">
        <v>56.58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21.38</v>
      </c>
      <c r="L68" s="198">
        <v>1.45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0.4</v>
      </c>
      <c r="R68" s="198">
        <v>0.76</v>
      </c>
      <c r="S68" s="198">
        <v>0.47</v>
      </c>
      <c r="T68" s="198">
        <v>0</v>
      </c>
      <c r="U68" s="198">
        <v>2.5499999999999998</v>
      </c>
      <c r="V68" s="198">
        <v>0</v>
      </c>
      <c r="W68" s="198">
        <v>0</v>
      </c>
      <c r="X68" s="198">
        <v>2.66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0</v>
      </c>
      <c r="AD68" s="198">
        <v>12.46</v>
      </c>
      <c r="AE68" s="198">
        <v>0</v>
      </c>
      <c r="AF68" s="198">
        <v>0</v>
      </c>
      <c r="AG68" s="198">
        <v>0</v>
      </c>
      <c r="AH68" s="198">
        <v>0</v>
      </c>
      <c r="AI68" s="198">
        <v>56.58</v>
      </c>
      <c r="AJ68" s="198">
        <v>0</v>
      </c>
      <c r="AK68" s="198">
        <v>6.21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21.38</v>
      </c>
      <c r="L69" s="198">
        <v>1.45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0.4</v>
      </c>
      <c r="R69" s="198">
        <v>0.76</v>
      </c>
      <c r="S69" s="198">
        <v>0.47</v>
      </c>
      <c r="T69" s="198">
        <v>0</v>
      </c>
      <c r="U69" s="198">
        <v>2.5499999999999998</v>
      </c>
      <c r="V69" s="198">
        <v>0</v>
      </c>
      <c r="W69" s="198">
        <v>0</v>
      </c>
      <c r="X69" s="198">
        <v>2.66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0</v>
      </c>
      <c r="AD69" s="198">
        <v>12.46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6.23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21.38</v>
      </c>
      <c r="L70" s="198">
        <v>1.45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0.47</v>
      </c>
      <c r="T70" s="198">
        <v>0</v>
      </c>
      <c r="U70" s="198">
        <v>2.5499999999999998</v>
      </c>
      <c r="V70" s="198">
        <v>0</v>
      </c>
      <c r="W70" s="198">
        <v>0</v>
      </c>
      <c r="X70" s="198">
        <v>2.66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0</v>
      </c>
      <c r="AD70" s="198">
        <v>12.46</v>
      </c>
      <c r="AE70" s="198">
        <v>0</v>
      </c>
      <c r="AF70" s="198">
        <v>0</v>
      </c>
      <c r="AG70" s="198">
        <v>0</v>
      </c>
      <c r="AH70" s="198">
        <v>0</v>
      </c>
      <c r="AI70" s="198">
        <v>56.58</v>
      </c>
      <c r="AJ70" s="198">
        <v>0</v>
      </c>
      <c r="AK70" s="198">
        <v>6.23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19.420000000000002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21.38</v>
      </c>
      <c r="L71" s="198">
        <v>1.45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0.47</v>
      </c>
      <c r="T71" s="198">
        <v>0</v>
      </c>
      <c r="U71" s="198">
        <v>2.5499999999999998</v>
      </c>
      <c r="V71" s="198">
        <v>0</v>
      </c>
      <c r="W71" s="198">
        <v>0</v>
      </c>
      <c r="X71" s="198">
        <v>2.66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21.9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19.420000000000002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21.38</v>
      </c>
      <c r="L72" s="198">
        <v>1.45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0.47</v>
      </c>
      <c r="T72" s="198">
        <v>0</v>
      </c>
      <c r="U72" s="198">
        <v>2.5499999999999998</v>
      </c>
      <c r="V72" s="198">
        <v>0</v>
      </c>
      <c r="W72" s="198">
        <v>0</v>
      </c>
      <c r="X72" s="198">
        <v>2.66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21.9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19.420000000000002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21.38</v>
      </c>
      <c r="L73" s="198">
        <v>1.45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0.47</v>
      </c>
      <c r="T73" s="198">
        <v>0</v>
      </c>
      <c r="U73" s="198">
        <v>2.5499999999999998</v>
      </c>
      <c r="V73" s="198">
        <v>0</v>
      </c>
      <c r="W73" s="198">
        <v>0</v>
      </c>
      <c r="X73" s="198">
        <v>2.66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21.9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19.420000000000002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21.38</v>
      </c>
      <c r="L74" s="198">
        <v>8.16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0.47</v>
      </c>
      <c r="T74" s="198">
        <v>0</v>
      </c>
      <c r="U74" s="198">
        <v>2.5499999999999998</v>
      </c>
      <c r="V74" s="198">
        <v>0</v>
      </c>
      <c r="W74" s="198">
        <v>0</v>
      </c>
      <c r="X74" s="198">
        <v>2.66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21.9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21.38</v>
      </c>
      <c r="L75" s="198">
        <v>6.25</v>
      </c>
      <c r="M75" s="198">
        <v>2.62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0.76</v>
      </c>
      <c r="S75" s="198">
        <v>0.47</v>
      </c>
      <c r="T75" s="198">
        <v>0</v>
      </c>
      <c r="U75" s="198">
        <v>2.5499999999999998</v>
      </c>
      <c r="V75" s="198">
        <v>0</v>
      </c>
      <c r="W75" s="198">
        <v>0</v>
      </c>
      <c r="X75" s="198">
        <v>2.66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21.9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56.58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21.38</v>
      </c>
      <c r="L76" s="198">
        <v>5.29</v>
      </c>
      <c r="M76" s="198">
        <v>2.62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0.47</v>
      </c>
      <c r="T76" s="198">
        <v>0</v>
      </c>
      <c r="U76" s="198">
        <v>2.5499999999999998</v>
      </c>
      <c r="V76" s="198">
        <v>0</v>
      </c>
      <c r="W76" s="198">
        <v>0</v>
      </c>
      <c r="X76" s="198">
        <v>2.66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21.9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56.58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21.38</v>
      </c>
      <c r="L77" s="198">
        <v>5.29</v>
      </c>
      <c r="M77" s="198">
        <v>2.62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0.47</v>
      </c>
      <c r="T77" s="198">
        <v>0</v>
      </c>
      <c r="U77" s="198">
        <v>2.5499999999999998</v>
      </c>
      <c r="V77" s="198">
        <v>0</v>
      </c>
      <c r="W77" s="198">
        <v>0</v>
      </c>
      <c r="X77" s="198">
        <v>2.66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21.9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56.58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21.38</v>
      </c>
      <c r="L78" s="198">
        <v>1.45</v>
      </c>
      <c r="M78" s="198">
        <v>2.62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0.47</v>
      </c>
      <c r="T78" s="198">
        <v>0</v>
      </c>
      <c r="U78" s="198">
        <v>2.5499999999999998</v>
      </c>
      <c r="V78" s="198">
        <v>0</v>
      </c>
      <c r="W78" s="198">
        <v>0</v>
      </c>
      <c r="X78" s="198">
        <v>2.66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20.9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56.58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21.38</v>
      </c>
      <c r="L79" s="198">
        <v>1.45</v>
      </c>
      <c r="M79" s="198">
        <v>2.62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0.47</v>
      </c>
      <c r="T79" s="198">
        <v>0</v>
      </c>
      <c r="U79" s="198">
        <v>2.5499999999999998</v>
      </c>
      <c r="V79" s="198">
        <v>0</v>
      </c>
      <c r="W79" s="198">
        <v>0</v>
      </c>
      <c r="X79" s="198">
        <v>2.66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20.9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56.58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21.38</v>
      </c>
      <c r="L80" s="198">
        <v>1.45</v>
      </c>
      <c r="M80" s="198">
        <v>2.62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0.47</v>
      </c>
      <c r="T80" s="198">
        <v>0</v>
      </c>
      <c r="U80" s="198">
        <v>2.5499999999999998</v>
      </c>
      <c r="V80" s="198">
        <v>0</v>
      </c>
      <c r="W80" s="198">
        <v>0</v>
      </c>
      <c r="X80" s="198">
        <v>2.66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20.9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56.58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21.38</v>
      </c>
      <c r="L81" s="198">
        <v>1.45</v>
      </c>
      <c r="M81" s="198">
        <v>2.62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0.47</v>
      </c>
      <c r="T81" s="198">
        <v>0</v>
      </c>
      <c r="U81" s="198">
        <v>2.5499999999999998</v>
      </c>
      <c r="V81" s="198">
        <v>0</v>
      </c>
      <c r="W81" s="198">
        <v>0</v>
      </c>
      <c r="X81" s="198">
        <v>2.66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20.9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56.58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21.38</v>
      </c>
      <c r="L82" s="198">
        <v>1.45</v>
      </c>
      <c r="M82" s="198">
        <v>2.62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0.47</v>
      </c>
      <c r="T82" s="198">
        <v>0</v>
      </c>
      <c r="U82" s="198">
        <v>2.5499999999999998</v>
      </c>
      <c r="V82" s="198">
        <v>0</v>
      </c>
      <c r="W82" s="198">
        <v>0</v>
      </c>
      <c r="X82" s="198">
        <v>2.66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20.9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56.58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21.38</v>
      </c>
      <c r="L83" s="198">
        <v>1.45</v>
      </c>
      <c r="M83" s="198">
        <v>2.62</v>
      </c>
      <c r="N83" s="198">
        <v>2.13</v>
      </c>
      <c r="O83" s="198">
        <v>1.51</v>
      </c>
      <c r="P83" s="198">
        <v>0.84</v>
      </c>
      <c r="Q83" s="198">
        <v>0.4</v>
      </c>
      <c r="R83" s="198">
        <v>0.76</v>
      </c>
      <c r="S83" s="198">
        <v>0.47</v>
      </c>
      <c r="T83" s="198">
        <v>0</v>
      </c>
      <c r="U83" s="198">
        <v>2.5499999999999998</v>
      </c>
      <c r="V83" s="198">
        <v>0</v>
      </c>
      <c r="W83" s="198">
        <v>0</v>
      </c>
      <c r="X83" s="198">
        <v>2.66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20.9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56.58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21.38</v>
      </c>
      <c r="L84" s="198">
        <v>1.45</v>
      </c>
      <c r="M84" s="198">
        <v>2.62</v>
      </c>
      <c r="N84" s="198">
        <v>2.13</v>
      </c>
      <c r="O84" s="198">
        <v>1.51</v>
      </c>
      <c r="P84" s="198">
        <v>0.84</v>
      </c>
      <c r="Q84" s="198">
        <v>0.4</v>
      </c>
      <c r="R84" s="198">
        <v>0.76</v>
      </c>
      <c r="S84" s="198">
        <v>0.47</v>
      </c>
      <c r="T84" s="198">
        <v>0</v>
      </c>
      <c r="U84" s="198">
        <v>2.5499999999999998</v>
      </c>
      <c r="V84" s="198">
        <v>0</v>
      </c>
      <c r="W84" s="198">
        <v>0</v>
      </c>
      <c r="X84" s="198">
        <v>2.66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20.9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56.58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21.38</v>
      </c>
      <c r="L85" s="198">
        <v>1.45</v>
      </c>
      <c r="M85" s="198">
        <v>2.62</v>
      </c>
      <c r="N85" s="198">
        <v>2.13</v>
      </c>
      <c r="O85" s="198">
        <v>1.51</v>
      </c>
      <c r="P85" s="198">
        <v>0.84</v>
      </c>
      <c r="Q85" s="198">
        <v>0.4</v>
      </c>
      <c r="R85" s="198">
        <v>0.76</v>
      </c>
      <c r="S85" s="198">
        <v>0.47</v>
      </c>
      <c r="T85" s="198">
        <v>0</v>
      </c>
      <c r="U85" s="198">
        <v>2.5499999999999998</v>
      </c>
      <c r="V85" s="198">
        <v>0</v>
      </c>
      <c r="W85" s="198">
        <v>0</v>
      </c>
      <c r="X85" s="198">
        <v>2.66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20.9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56.58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21.38</v>
      </c>
      <c r="L86" s="198">
        <v>1.45</v>
      </c>
      <c r="M86" s="198">
        <v>2.62</v>
      </c>
      <c r="N86" s="198">
        <v>2.13</v>
      </c>
      <c r="O86" s="198">
        <v>1.51</v>
      </c>
      <c r="P86" s="198">
        <v>0.84</v>
      </c>
      <c r="Q86" s="198">
        <v>0.4</v>
      </c>
      <c r="R86" s="198">
        <v>0.76</v>
      </c>
      <c r="S86" s="198">
        <v>0.47</v>
      </c>
      <c r="T86" s="198">
        <v>0</v>
      </c>
      <c r="U86" s="198">
        <v>2.5499999999999998</v>
      </c>
      <c r="V86" s="198">
        <v>0</v>
      </c>
      <c r="W86" s="198">
        <v>0</v>
      </c>
      <c r="X86" s="198">
        <v>2.66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20.9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56.58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21.38</v>
      </c>
      <c r="L87" s="198">
        <v>1.45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0.4</v>
      </c>
      <c r="R87" s="198">
        <v>0.76</v>
      </c>
      <c r="S87" s="198">
        <v>0.47</v>
      </c>
      <c r="T87" s="198">
        <v>0</v>
      </c>
      <c r="U87" s="198">
        <v>2.5499999999999998</v>
      </c>
      <c r="V87" s="198">
        <v>0</v>
      </c>
      <c r="W87" s="198">
        <v>0</v>
      </c>
      <c r="X87" s="198">
        <v>2.66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20.9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56.58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21.38</v>
      </c>
      <c r="L88" s="198">
        <v>1.45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0.4</v>
      </c>
      <c r="R88" s="198">
        <v>0.76</v>
      </c>
      <c r="S88" s="198">
        <v>0.47</v>
      </c>
      <c r="T88" s="198">
        <v>0</v>
      </c>
      <c r="U88" s="198">
        <v>2.5499999999999998</v>
      </c>
      <c r="V88" s="198">
        <v>0</v>
      </c>
      <c r="W88" s="198">
        <v>0</v>
      </c>
      <c r="X88" s="198">
        <v>2.66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20.9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56.58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21.38</v>
      </c>
      <c r="L89" s="198">
        <v>1.45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0.4</v>
      </c>
      <c r="R89" s="198">
        <v>0.76</v>
      </c>
      <c r="S89" s="198">
        <v>0.47</v>
      </c>
      <c r="T89" s="198">
        <v>0</v>
      </c>
      <c r="U89" s="198">
        <v>2.5499999999999998</v>
      </c>
      <c r="V89" s="198">
        <v>0</v>
      </c>
      <c r="W89" s="198">
        <v>0</v>
      </c>
      <c r="X89" s="198">
        <v>2.66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20.9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56.58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21.38</v>
      </c>
      <c r="L90" s="198">
        <v>1.45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0.4</v>
      </c>
      <c r="R90" s="198">
        <v>0.76</v>
      </c>
      <c r="S90" s="198">
        <v>0.47</v>
      </c>
      <c r="T90" s="198">
        <v>0</v>
      </c>
      <c r="U90" s="198">
        <v>2.5499999999999998</v>
      </c>
      <c r="V90" s="198">
        <v>0</v>
      </c>
      <c r="W90" s="198">
        <v>0</v>
      </c>
      <c r="X90" s="198">
        <v>2.66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20.9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56.58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21.38</v>
      </c>
      <c r="L91" s="198">
        <v>1.45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0.39</v>
      </c>
      <c r="R91" s="198">
        <v>0</v>
      </c>
      <c r="S91" s="198">
        <v>0</v>
      </c>
      <c r="T91" s="198">
        <v>0</v>
      </c>
      <c r="U91" s="198">
        <v>2.5499999999999998</v>
      </c>
      <c r="V91" s="198">
        <v>0</v>
      </c>
      <c r="W91" s="198">
        <v>0</v>
      </c>
      <c r="X91" s="198">
        <v>2.66</v>
      </c>
      <c r="Y91" s="198">
        <v>511.74</v>
      </c>
      <c r="Z91" s="198">
        <v>4.88</v>
      </c>
      <c r="AA91" s="198">
        <v>1.63</v>
      </c>
      <c r="AB91" s="198">
        <v>0</v>
      </c>
      <c r="AC91" s="198">
        <v>20.9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56.58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21.38</v>
      </c>
      <c r="L92" s="198">
        <v>1.45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0.39</v>
      </c>
      <c r="R92" s="198">
        <v>0.77</v>
      </c>
      <c r="S92" s="198">
        <v>0.48</v>
      </c>
      <c r="T92" s="198">
        <v>0</v>
      </c>
      <c r="U92" s="198">
        <v>2.5499999999999998</v>
      </c>
      <c r="V92" s="198">
        <v>0</v>
      </c>
      <c r="W92" s="198">
        <v>0</v>
      </c>
      <c r="X92" s="198">
        <v>2.66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20.9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56.58</v>
      </c>
      <c r="AJ92" s="198">
        <v>0</v>
      </c>
      <c r="AK92" s="198">
        <v>6.21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93.36</v>
      </c>
      <c r="L93" s="198">
        <v>7.2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0.39</v>
      </c>
      <c r="R93" s="198">
        <v>0.77</v>
      </c>
      <c r="S93" s="198">
        <v>0.48</v>
      </c>
      <c r="T93" s="198">
        <v>0</v>
      </c>
      <c r="U93" s="198">
        <v>2.5499999999999998</v>
      </c>
      <c r="V93" s="198">
        <v>0</v>
      </c>
      <c r="W93" s="198">
        <v>0</v>
      </c>
      <c r="X93" s="198">
        <v>2.66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20.9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56.58</v>
      </c>
      <c r="AJ93" s="198">
        <v>0</v>
      </c>
      <c r="AK93" s="198">
        <v>6.21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107.68</v>
      </c>
      <c r="L94" s="198">
        <v>7.2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0.39</v>
      </c>
      <c r="R94" s="198">
        <v>0.77</v>
      </c>
      <c r="S94" s="198">
        <v>0.48</v>
      </c>
      <c r="T94" s="198">
        <v>0</v>
      </c>
      <c r="U94" s="198">
        <v>2.5499999999999998</v>
      </c>
      <c r="V94" s="198">
        <v>0</v>
      </c>
      <c r="W94" s="198">
        <v>0</v>
      </c>
      <c r="X94" s="198">
        <v>2.66</v>
      </c>
      <c r="Y94" s="198">
        <v>511.74</v>
      </c>
      <c r="Z94" s="198">
        <v>4.88</v>
      </c>
      <c r="AA94" s="198">
        <v>1.63</v>
      </c>
      <c r="AB94" s="198">
        <v>0</v>
      </c>
      <c r="AC94" s="198">
        <v>20.9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56.58</v>
      </c>
      <c r="AJ94" s="198">
        <v>0</v>
      </c>
      <c r="AK94" s="198">
        <v>5.92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19.649999999999999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126.86</v>
      </c>
      <c r="L95" s="198">
        <v>7.2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0.39</v>
      </c>
      <c r="R95" s="198">
        <v>0.77</v>
      </c>
      <c r="S95" s="198">
        <v>0.48</v>
      </c>
      <c r="T95" s="198">
        <v>0</v>
      </c>
      <c r="U95" s="198">
        <v>2.5499999999999998</v>
      </c>
      <c r="V95" s="198">
        <v>0</v>
      </c>
      <c r="W95" s="198">
        <v>0</v>
      </c>
      <c r="X95" s="198">
        <v>2.66</v>
      </c>
      <c r="Y95" s="198">
        <v>511.74</v>
      </c>
      <c r="Z95" s="198">
        <v>4.8899999999999997</v>
      </c>
      <c r="AA95" s="198">
        <v>1.63</v>
      </c>
      <c r="AB95" s="198">
        <v>0</v>
      </c>
      <c r="AC95" s="198">
        <v>20.9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56.58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19.649999999999999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125.9</v>
      </c>
      <c r="L96" s="198">
        <v>7.2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0.39</v>
      </c>
      <c r="R96" s="198">
        <v>0.77</v>
      </c>
      <c r="S96" s="198">
        <v>0.48</v>
      </c>
      <c r="T96" s="198">
        <v>0</v>
      </c>
      <c r="U96" s="198">
        <v>2.5499999999999998</v>
      </c>
      <c r="V96" s="198">
        <v>0</v>
      </c>
      <c r="W96" s="198">
        <v>0</v>
      </c>
      <c r="X96" s="198">
        <v>2.66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56.58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19.649999999999999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187.27</v>
      </c>
      <c r="L97" s="198">
        <v>7.2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0.39</v>
      </c>
      <c r="R97" s="198">
        <v>0.77</v>
      </c>
      <c r="S97" s="198">
        <v>0.48</v>
      </c>
      <c r="T97" s="198">
        <v>0</v>
      </c>
      <c r="U97" s="198">
        <v>2.5499999999999998</v>
      </c>
      <c r="V97" s="198">
        <v>0</v>
      </c>
      <c r="W97" s="198">
        <v>0</v>
      </c>
      <c r="X97" s="198">
        <v>2.66</v>
      </c>
      <c r="Y97" s="198">
        <v>511.74</v>
      </c>
      <c r="Z97" s="198">
        <v>4.8899999999999997</v>
      </c>
      <c r="AA97" s="198">
        <v>1.63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56.58</v>
      </c>
      <c r="AJ97" s="198">
        <v>0</v>
      </c>
      <c r="AK97" s="198">
        <v>0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19.649999999999999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238.34</v>
      </c>
      <c r="L98" s="198">
        <v>7.2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0.39</v>
      </c>
      <c r="R98" s="198">
        <v>0.77</v>
      </c>
      <c r="S98" s="198">
        <v>0.48</v>
      </c>
      <c r="T98" s="198">
        <v>0</v>
      </c>
      <c r="U98" s="198">
        <v>2.5499999999999998</v>
      </c>
      <c r="V98" s="198">
        <v>0</v>
      </c>
      <c r="W98" s="198">
        <v>0</v>
      </c>
      <c r="X98" s="198">
        <v>2.66</v>
      </c>
      <c r="Y98" s="198">
        <v>511.74</v>
      </c>
      <c r="Z98" s="198">
        <v>4.8899999999999997</v>
      </c>
      <c r="AA98" s="198">
        <v>1.63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56.58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0.46841500000000003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2.0263625000000021</v>
      </c>
      <c r="L99">
        <f t="shared" si="0"/>
        <v>0.10576249999999979</v>
      </c>
      <c r="M99">
        <f t="shared" si="0"/>
        <v>0.19728750000000006</v>
      </c>
      <c r="N99">
        <f t="shared" si="0"/>
        <v>0.1069624999999999</v>
      </c>
      <c r="O99">
        <f t="shared" si="0"/>
        <v>4.3697499999999979E-2</v>
      </c>
      <c r="P99">
        <f t="shared" si="0"/>
        <v>6.9207499999999894E-2</v>
      </c>
      <c r="Q99">
        <f t="shared" si="0"/>
        <v>3.5822500000000035E-2</v>
      </c>
      <c r="R99">
        <f t="shared" si="0"/>
        <v>8.9062499999999808E-2</v>
      </c>
      <c r="S99">
        <f t="shared" si="0"/>
        <v>4.2964999999999941E-2</v>
      </c>
      <c r="T99">
        <f t="shared" si="0"/>
        <v>0</v>
      </c>
      <c r="U99">
        <f t="shared" si="0"/>
        <v>5.4797500000000082E-2</v>
      </c>
      <c r="V99">
        <f t="shared" si="0"/>
        <v>0</v>
      </c>
      <c r="W99">
        <f t="shared" si="0"/>
        <v>0</v>
      </c>
      <c r="X99">
        <f t="shared" si="0"/>
        <v>0.27860000000000029</v>
      </c>
      <c r="Y99">
        <f t="shared" si="0"/>
        <v>12.281759999999995</v>
      </c>
      <c r="Z99">
        <f t="shared" si="0"/>
        <v>0.30593000000000115</v>
      </c>
      <c r="AA99">
        <f t="shared" si="0"/>
        <v>0.15054249999999994</v>
      </c>
      <c r="AB99">
        <f t="shared" si="0"/>
        <v>0</v>
      </c>
      <c r="AC99">
        <f t="shared" si="0"/>
        <v>0.39090750000000041</v>
      </c>
      <c r="AD99">
        <f t="shared" si="0"/>
        <v>0.11213999999999999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1.3605299999999989</v>
      </c>
      <c r="AJ99">
        <f t="shared" si="0"/>
        <v>0</v>
      </c>
      <c r="AK99">
        <f t="shared" si="0"/>
        <v>0.24228250000000032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11.36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74.36</v>
      </c>
      <c r="L3" s="198">
        <v>56.57</v>
      </c>
      <c r="M3" s="198">
        <v>0</v>
      </c>
      <c r="N3" s="198">
        <v>1.24</v>
      </c>
      <c r="O3" s="198">
        <v>1.03</v>
      </c>
      <c r="P3" s="198">
        <v>2.12</v>
      </c>
      <c r="Q3" s="198">
        <v>3.77</v>
      </c>
      <c r="R3" s="198">
        <v>5.38</v>
      </c>
      <c r="S3" s="198">
        <v>3.24</v>
      </c>
      <c r="T3" s="198">
        <v>0</v>
      </c>
      <c r="U3" s="198">
        <v>11.34</v>
      </c>
      <c r="V3" s="198">
        <v>0</v>
      </c>
      <c r="W3" s="198">
        <v>0</v>
      </c>
      <c r="X3" s="198">
        <v>1.54</v>
      </c>
      <c r="Y3" s="198">
        <v>56.48</v>
      </c>
      <c r="Z3" s="198">
        <v>2.82</v>
      </c>
      <c r="AA3" s="198">
        <v>14.09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11.36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86.64</v>
      </c>
      <c r="L4" s="198">
        <v>56.57</v>
      </c>
      <c r="M4" s="198">
        <v>0</v>
      </c>
      <c r="N4" s="198">
        <v>1.24</v>
      </c>
      <c r="O4" s="198">
        <v>1.03</v>
      </c>
      <c r="P4" s="198">
        <v>2.12</v>
      </c>
      <c r="Q4" s="198">
        <v>3.77</v>
      </c>
      <c r="R4" s="198">
        <v>5.38</v>
      </c>
      <c r="S4" s="198">
        <v>3.27</v>
      </c>
      <c r="T4" s="198">
        <v>0</v>
      </c>
      <c r="U4" s="198">
        <v>11.34</v>
      </c>
      <c r="V4" s="198">
        <v>0</v>
      </c>
      <c r="W4" s="198">
        <v>0</v>
      </c>
      <c r="X4" s="198">
        <v>1.54</v>
      </c>
      <c r="Y4" s="198">
        <v>56.48</v>
      </c>
      <c r="Z4" s="198">
        <v>2.83</v>
      </c>
      <c r="AA4" s="198">
        <v>14.09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11.36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86.59</v>
      </c>
      <c r="L5" s="198">
        <v>56.57</v>
      </c>
      <c r="M5" s="198">
        <v>0</v>
      </c>
      <c r="N5" s="198">
        <v>1.24</v>
      </c>
      <c r="O5" s="198">
        <v>1.03</v>
      </c>
      <c r="P5" s="198">
        <v>2.12</v>
      </c>
      <c r="Q5" s="198">
        <v>3.77</v>
      </c>
      <c r="R5" s="198">
        <v>5.38</v>
      </c>
      <c r="S5" s="198">
        <v>3.27</v>
      </c>
      <c r="T5" s="198">
        <v>0</v>
      </c>
      <c r="U5" s="198">
        <v>11.34</v>
      </c>
      <c r="V5" s="198">
        <v>0</v>
      </c>
      <c r="W5" s="198">
        <v>0</v>
      </c>
      <c r="X5" s="198">
        <v>1.54</v>
      </c>
      <c r="Y5" s="198">
        <v>56.48</v>
      </c>
      <c r="Z5" s="198">
        <v>2.83</v>
      </c>
      <c r="AA5" s="198">
        <v>14.09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32.14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11.36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86.59</v>
      </c>
      <c r="L6" s="198">
        <v>56.57</v>
      </c>
      <c r="M6" s="198">
        <v>0</v>
      </c>
      <c r="N6" s="198">
        <v>1.24</v>
      </c>
      <c r="O6" s="198">
        <v>1.03</v>
      </c>
      <c r="P6" s="198">
        <v>2.12</v>
      </c>
      <c r="Q6" s="198">
        <v>3.77</v>
      </c>
      <c r="R6" s="198">
        <v>5.38</v>
      </c>
      <c r="S6" s="198">
        <v>3.27</v>
      </c>
      <c r="T6" s="198">
        <v>0</v>
      </c>
      <c r="U6" s="198">
        <v>11.34</v>
      </c>
      <c r="V6" s="198">
        <v>0</v>
      </c>
      <c r="W6" s="198">
        <v>0</v>
      </c>
      <c r="X6" s="198">
        <v>0.96</v>
      </c>
      <c r="Y6" s="198">
        <v>56.48</v>
      </c>
      <c r="Z6" s="198">
        <v>2.83</v>
      </c>
      <c r="AA6" s="198">
        <v>14.09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32.14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11.36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86.59</v>
      </c>
      <c r="L7" s="198">
        <v>56.57</v>
      </c>
      <c r="M7" s="198">
        <v>0</v>
      </c>
      <c r="N7" s="198">
        <v>1.24</v>
      </c>
      <c r="O7" s="198">
        <v>1.03</v>
      </c>
      <c r="P7" s="198">
        <v>2.12</v>
      </c>
      <c r="Q7" s="198">
        <v>3.77</v>
      </c>
      <c r="R7" s="198">
        <v>5.56</v>
      </c>
      <c r="S7" s="198">
        <v>3.27</v>
      </c>
      <c r="T7" s="198">
        <v>0</v>
      </c>
      <c r="U7" s="198">
        <v>11.34</v>
      </c>
      <c r="V7" s="198">
        <v>0</v>
      </c>
      <c r="W7" s="198">
        <v>0</v>
      </c>
      <c r="X7" s="198">
        <v>1.54</v>
      </c>
      <c r="Y7" s="198">
        <v>56.48</v>
      </c>
      <c r="Z7" s="198">
        <v>2.83</v>
      </c>
      <c r="AA7" s="198">
        <v>14.09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86.59</v>
      </c>
      <c r="L8" s="198">
        <v>56.57</v>
      </c>
      <c r="M8" s="198">
        <v>0</v>
      </c>
      <c r="N8" s="198">
        <v>1.24</v>
      </c>
      <c r="O8" s="198">
        <v>1.03</v>
      </c>
      <c r="P8" s="198">
        <v>2.12</v>
      </c>
      <c r="Q8" s="198">
        <v>3.77</v>
      </c>
      <c r="R8" s="198">
        <v>5.56</v>
      </c>
      <c r="S8" s="198">
        <v>3.27</v>
      </c>
      <c r="T8" s="198">
        <v>0</v>
      </c>
      <c r="U8" s="198">
        <v>11.34</v>
      </c>
      <c r="V8" s="198">
        <v>0</v>
      </c>
      <c r="W8" s="198">
        <v>0</v>
      </c>
      <c r="X8" s="198">
        <v>1.54</v>
      </c>
      <c r="Y8" s="198">
        <v>56.48</v>
      </c>
      <c r="Z8" s="198">
        <v>2.83</v>
      </c>
      <c r="AA8" s="198">
        <v>14.09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86.59</v>
      </c>
      <c r="L9" s="198">
        <v>56.57</v>
      </c>
      <c r="M9" s="198">
        <v>0</v>
      </c>
      <c r="N9" s="198">
        <v>1.24</v>
      </c>
      <c r="O9" s="198">
        <v>1.03</v>
      </c>
      <c r="P9" s="198">
        <v>2.12</v>
      </c>
      <c r="Q9" s="198">
        <v>3.77</v>
      </c>
      <c r="R9" s="198">
        <v>5.56</v>
      </c>
      <c r="S9" s="198">
        <v>3.27</v>
      </c>
      <c r="T9" s="198">
        <v>0</v>
      </c>
      <c r="U9" s="198">
        <v>11.34</v>
      </c>
      <c r="V9" s="198">
        <v>0</v>
      </c>
      <c r="W9" s="198">
        <v>0</v>
      </c>
      <c r="X9" s="198">
        <v>1.54</v>
      </c>
      <c r="Y9" s="198">
        <v>56.48</v>
      </c>
      <c r="Z9" s="198">
        <v>2.83</v>
      </c>
      <c r="AA9" s="198">
        <v>14.09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86.59</v>
      </c>
      <c r="L10" s="198">
        <v>56.57</v>
      </c>
      <c r="M10" s="198">
        <v>0</v>
      </c>
      <c r="N10" s="198">
        <v>1.24</v>
      </c>
      <c r="O10" s="198">
        <v>1.03</v>
      </c>
      <c r="P10" s="198">
        <v>2.12</v>
      </c>
      <c r="Q10" s="198">
        <v>3.77</v>
      </c>
      <c r="R10" s="198">
        <v>5.49</v>
      </c>
      <c r="S10" s="198">
        <v>3.23</v>
      </c>
      <c r="T10" s="198">
        <v>0</v>
      </c>
      <c r="U10" s="198">
        <v>11.34</v>
      </c>
      <c r="V10" s="198">
        <v>0</v>
      </c>
      <c r="W10" s="198">
        <v>0</v>
      </c>
      <c r="X10" s="198">
        <v>1.54</v>
      </c>
      <c r="Y10" s="198">
        <v>56.48</v>
      </c>
      <c r="Z10" s="198">
        <v>2.83</v>
      </c>
      <c r="AA10" s="198">
        <v>14.09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11.39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86.59</v>
      </c>
      <c r="L11" s="198">
        <v>56.57</v>
      </c>
      <c r="M11" s="198">
        <v>0</v>
      </c>
      <c r="N11" s="198">
        <v>1.25</v>
      </c>
      <c r="O11" s="198">
        <v>1.03</v>
      </c>
      <c r="P11" s="198">
        <v>2.12</v>
      </c>
      <c r="Q11" s="198">
        <v>3.77</v>
      </c>
      <c r="R11" s="198">
        <v>5.49</v>
      </c>
      <c r="S11" s="198">
        <v>3.27</v>
      </c>
      <c r="T11" s="198">
        <v>0</v>
      </c>
      <c r="U11" s="198">
        <v>11.34</v>
      </c>
      <c r="V11" s="198">
        <v>0</v>
      </c>
      <c r="W11" s="198">
        <v>0</v>
      </c>
      <c r="X11" s="198">
        <v>1.54</v>
      </c>
      <c r="Y11" s="198">
        <v>56.48</v>
      </c>
      <c r="Z11" s="198">
        <v>2.83</v>
      </c>
      <c r="AA11" s="198">
        <v>14.09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11.39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86.59</v>
      </c>
      <c r="L12" s="198">
        <v>56.57</v>
      </c>
      <c r="M12" s="198">
        <v>0</v>
      </c>
      <c r="N12" s="198">
        <v>1.24</v>
      </c>
      <c r="O12" s="198">
        <v>1.03</v>
      </c>
      <c r="P12" s="198">
        <v>2.12</v>
      </c>
      <c r="Q12" s="198">
        <v>3.77</v>
      </c>
      <c r="R12" s="198">
        <v>5.49</v>
      </c>
      <c r="S12" s="198">
        <v>3.27</v>
      </c>
      <c r="T12" s="198">
        <v>0</v>
      </c>
      <c r="U12" s="198">
        <v>11.34</v>
      </c>
      <c r="V12" s="198">
        <v>0</v>
      </c>
      <c r="W12" s="198">
        <v>0</v>
      </c>
      <c r="X12" s="198">
        <v>1.54</v>
      </c>
      <c r="Y12" s="198">
        <v>56.48</v>
      </c>
      <c r="Z12" s="198">
        <v>2.83</v>
      </c>
      <c r="AA12" s="198">
        <v>14.09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32.14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11.39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86.59</v>
      </c>
      <c r="L13" s="198">
        <v>56.57</v>
      </c>
      <c r="M13" s="198">
        <v>0</v>
      </c>
      <c r="N13" s="198">
        <v>1.25</v>
      </c>
      <c r="O13" s="198">
        <v>1.03</v>
      </c>
      <c r="P13" s="198">
        <v>2.12</v>
      </c>
      <c r="Q13" s="198">
        <v>3.77</v>
      </c>
      <c r="R13" s="198">
        <v>5.49</v>
      </c>
      <c r="S13" s="198">
        <v>3.27</v>
      </c>
      <c r="T13" s="198">
        <v>0</v>
      </c>
      <c r="U13" s="198">
        <v>11.34</v>
      </c>
      <c r="V13" s="198">
        <v>0</v>
      </c>
      <c r="W13" s="198">
        <v>0</v>
      </c>
      <c r="X13" s="198">
        <v>1.54</v>
      </c>
      <c r="Y13" s="198">
        <v>56.48</v>
      </c>
      <c r="Z13" s="198">
        <v>2.83</v>
      </c>
      <c r="AA13" s="198">
        <v>14.09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32.14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11.39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86.59</v>
      </c>
      <c r="L14" s="198">
        <v>56.57</v>
      </c>
      <c r="M14" s="198">
        <v>0</v>
      </c>
      <c r="N14" s="198">
        <v>1.24</v>
      </c>
      <c r="O14" s="198">
        <v>1.03</v>
      </c>
      <c r="P14" s="198">
        <v>2.12</v>
      </c>
      <c r="Q14" s="198">
        <v>3.77</v>
      </c>
      <c r="R14" s="198">
        <v>5.49</v>
      </c>
      <c r="S14" s="198">
        <v>3.27</v>
      </c>
      <c r="T14" s="198">
        <v>0</v>
      </c>
      <c r="U14" s="198">
        <v>11.34</v>
      </c>
      <c r="V14" s="198">
        <v>0</v>
      </c>
      <c r="W14" s="198">
        <v>0</v>
      </c>
      <c r="X14" s="198">
        <v>1.54</v>
      </c>
      <c r="Y14" s="198">
        <v>56.48</v>
      </c>
      <c r="Z14" s="198">
        <v>2.83</v>
      </c>
      <c r="AA14" s="198">
        <v>14.09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11.39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86.59</v>
      </c>
      <c r="L15" s="198">
        <v>56.57</v>
      </c>
      <c r="M15" s="198">
        <v>0</v>
      </c>
      <c r="N15" s="198">
        <v>1.24</v>
      </c>
      <c r="O15" s="198">
        <v>1.03</v>
      </c>
      <c r="P15" s="198">
        <v>2.12</v>
      </c>
      <c r="Q15" s="198">
        <v>3.77</v>
      </c>
      <c r="R15" s="198">
        <v>5.49</v>
      </c>
      <c r="S15" s="198">
        <v>3.27</v>
      </c>
      <c r="T15" s="198">
        <v>0</v>
      </c>
      <c r="U15" s="198">
        <v>11.34</v>
      </c>
      <c r="V15" s="198">
        <v>0</v>
      </c>
      <c r="W15" s="198">
        <v>0</v>
      </c>
      <c r="X15" s="198">
        <v>1.54</v>
      </c>
      <c r="Y15" s="198">
        <v>56.48</v>
      </c>
      <c r="Z15" s="198">
        <v>2.83</v>
      </c>
      <c r="AA15" s="198">
        <v>14.09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11.39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86.59</v>
      </c>
      <c r="L16" s="198">
        <v>56.57</v>
      </c>
      <c r="M16" s="198">
        <v>0</v>
      </c>
      <c r="N16" s="198">
        <v>1.24</v>
      </c>
      <c r="O16" s="198">
        <v>1.03</v>
      </c>
      <c r="P16" s="198">
        <v>2.12</v>
      </c>
      <c r="Q16" s="198">
        <v>3.77</v>
      </c>
      <c r="R16" s="198">
        <v>5.49</v>
      </c>
      <c r="S16" s="198">
        <v>3.27</v>
      </c>
      <c r="T16" s="198">
        <v>0</v>
      </c>
      <c r="U16" s="198">
        <v>11.34</v>
      </c>
      <c r="V16" s="198">
        <v>0</v>
      </c>
      <c r="W16" s="198">
        <v>0</v>
      </c>
      <c r="X16" s="198">
        <v>1.54</v>
      </c>
      <c r="Y16" s="198">
        <v>56.48</v>
      </c>
      <c r="Z16" s="198">
        <v>2.83</v>
      </c>
      <c r="AA16" s="198">
        <v>14.09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86.59</v>
      </c>
      <c r="L17" s="198">
        <v>56.57</v>
      </c>
      <c r="M17" s="198">
        <v>0</v>
      </c>
      <c r="N17" s="198">
        <v>1.24</v>
      </c>
      <c r="O17" s="198">
        <v>1.03</v>
      </c>
      <c r="P17" s="198">
        <v>1.94</v>
      </c>
      <c r="Q17" s="198">
        <v>3.77</v>
      </c>
      <c r="R17" s="198">
        <v>5.49</v>
      </c>
      <c r="S17" s="198">
        <v>3.27</v>
      </c>
      <c r="T17" s="198">
        <v>0</v>
      </c>
      <c r="U17" s="198">
        <v>11.34</v>
      </c>
      <c r="V17" s="198">
        <v>0</v>
      </c>
      <c r="W17" s="198">
        <v>0</v>
      </c>
      <c r="X17" s="198">
        <v>1.54</v>
      </c>
      <c r="Y17" s="198">
        <v>56.48</v>
      </c>
      <c r="Z17" s="198">
        <v>2.83</v>
      </c>
      <c r="AA17" s="198">
        <v>14.09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86.59</v>
      </c>
      <c r="L18" s="198">
        <v>56.57</v>
      </c>
      <c r="M18" s="198">
        <v>0</v>
      </c>
      <c r="N18" s="198">
        <v>1.24</v>
      </c>
      <c r="O18" s="198">
        <v>1.03</v>
      </c>
      <c r="P18" s="198">
        <v>1.94</v>
      </c>
      <c r="Q18" s="198">
        <v>3.77</v>
      </c>
      <c r="R18" s="198">
        <v>5.49</v>
      </c>
      <c r="S18" s="198">
        <v>3.27</v>
      </c>
      <c r="T18" s="198">
        <v>0</v>
      </c>
      <c r="U18" s="198">
        <v>11.34</v>
      </c>
      <c r="V18" s="198">
        <v>0</v>
      </c>
      <c r="W18" s="198">
        <v>0</v>
      </c>
      <c r="X18" s="198">
        <v>1.54</v>
      </c>
      <c r="Y18" s="198">
        <v>56.48</v>
      </c>
      <c r="Z18" s="198">
        <v>2.83</v>
      </c>
      <c r="AA18" s="198">
        <v>14.09</v>
      </c>
      <c r="AB18" s="198">
        <v>0</v>
      </c>
      <c r="AC18" s="198">
        <v>11.32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11.41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86.64</v>
      </c>
      <c r="L19" s="198">
        <v>56.57</v>
      </c>
      <c r="M19" s="198">
        <v>0</v>
      </c>
      <c r="N19" s="198">
        <v>1.24</v>
      </c>
      <c r="O19" s="198">
        <v>1.03</v>
      </c>
      <c r="P19" s="198">
        <v>2.12</v>
      </c>
      <c r="Q19" s="198">
        <v>3.77</v>
      </c>
      <c r="R19" s="198">
        <v>5.81</v>
      </c>
      <c r="S19" s="198">
        <v>3.27</v>
      </c>
      <c r="T19" s="198">
        <v>0</v>
      </c>
      <c r="U19" s="198">
        <v>11.34</v>
      </c>
      <c r="V19" s="198">
        <v>0</v>
      </c>
      <c r="W19" s="198">
        <v>0</v>
      </c>
      <c r="X19" s="198">
        <v>1.54</v>
      </c>
      <c r="Y19" s="198">
        <v>56.48</v>
      </c>
      <c r="Z19" s="198">
        <v>2.83</v>
      </c>
      <c r="AA19" s="198">
        <v>14.09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32.14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11.41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86.64</v>
      </c>
      <c r="L20" s="198">
        <v>56.57</v>
      </c>
      <c r="M20" s="198">
        <v>0</v>
      </c>
      <c r="N20" s="198">
        <v>1.24</v>
      </c>
      <c r="O20" s="198">
        <v>1.03</v>
      </c>
      <c r="P20" s="198">
        <v>2.12</v>
      </c>
      <c r="Q20" s="198">
        <v>3.77</v>
      </c>
      <c r="R20" s="198">
        <v>5.81</v>
      </c>
      <c r="S20" s="198">
        <v>3.27</v>
      </c>
      <c r="T20" s="198">
        <v>0</v>
      </c>
      <c r="U20" s="198">
        <v>11.34</v>
      </c>
      <c r="V20" s="198">
        <v>0</v>
      </c>
      <c r="W20" s="198">
        <v>0</v>
      </c>
      <c r="X20" s="198">
        <v>1.54</v>
      </c>
      <c r="Y20" s="198">
        <v>56.48</v>
      </c>
      <c r="Z20" s="198">
        <v>2.83</v>
      </c>
      <c r="AA20" s="198">
        <v>14.09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32.14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11.41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86.64</v>
      </c>
      <c r="L21" s="198">
        <v>56.57</v>
      </c>
      <c r="M21" s="198">
        <v>0</v>
      </c>
      <c r="N21" s="198">
        <v>1.24</v>
      </c>
      <c r="O21" s="198">
        <v>1.03</v>
      </c>
      <c r="P21" s="198">
        <v>2.12</v>
      </c>
      <c r="Q21" s="198">
        <v>3.77</v>
      </c>
      <c r="R21" s="198">
        <v>5.81</v>
      </c>
      <c r="S21" s="198">
        <v>3.27</v>
      </c>
      <c r="T21" s="198">
        <v>0</v>
      </c>
      <c r="U21" s="198">
        <v>11.34</v>
      </c>
      <c r="V21" s="198">
        <v>0</v>
      </c>
      <c r="W21" s="198">
        <v>0</v>
      </c>
      <c r="X21" s="198">
        <v>1.54</v>
      </c>
      <c r="Y21" s="198">
        <v>56.48</v>
      </c>
      <c r="Z21" s="198">
        <v>2.83</v>
      </c>
      <c r="AA21" s="198">
        <v>14.09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11.41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86.64</v>
      </c>
      <c r="L22" s="198">
        <v>56.57</v>
      </c>
      <c r="M22" s="198">
        <v>0</v>
      </c>
      <c r="N22" s="198">
        <v>1.24</v>
      </c>
      <c r="O22" s="198">
        <v>1.03</v>
      </c>
      <c r="P22" s="198">
        <v>2.12</v>
      </c>
      <c r="Q22" s="198">
        <v>3.77</v>
      </c>
      <c r="R22" s="198">
        <v>5.81</v>
      </c>
      <c r="S22" s="198">
        <v>3.27</v>
      </c>
      <c r="T22" s="198">
        <v>0</v>
      </c>
      <c r="U22" s="198">
        <v>11.34</v>
      </c>
      <c r="V22" s="198">
        <v>0</v>
      </c>
      <c r="W22" s="198">
        <v>0</v>
      </c>
      <c r="X22" s="198">
        <v>1.54</v>
      </c>
      <c r="Y22" s="198">
        <v>56.48</v>
      </c>
      <c r="Z22" s="198">
        <v>2.83</v>
      </c>
      <c r="AA22" s="198">
        <v>14.09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11.41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86.66</v>
      </c>
      <c r="L23" s="198">
        <v>56.57</v>
      </c>
      <c r="M23" s="198">
        <v>0</v>
      </c>
      <c r="N23" s="198">
        <v>1.24</v>
      </c>
      <c r="O23" s="198">
        <v>1.03</v>
      </c>
      <c r="P23" s="198">
        <v>2.12</v>
      </c>
      <c r="Q23" s="198">
        <v>3.77</v>
      </c>
      <c r="R23" s="198">
        <v>5.81</v>
      </c>
      <c r="S23" s="198">
        <v>3.27</v>
      </c>
      <c r="T23" s="198">
        <v>0</v>
      </c>
      <c r="U23" s="198">
        <v>11.34</v>
      </c>
      <c r="V23" s="198">
        <v>0</v>
      </c>
      <c r="W23" s="198">
        <v>0</v>
      </c>
      <c r="X23" s="198">
        <v>1.54</v>
      </c>
      <c r="Y23" s="198">
        <v>56.48</v>
      </c>
      <c r="Z23" s="198">
        <v>2.83</v>
      </c>
      <c r="AA23" s="198">
        <v>14.09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11.41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86.66</v>
      </c>
      <c r="L24" s="198">
        <v>56.57</v>
      </c>
      <c r="M24" s="198">
        <v>0</v>
      </c>
      <c r="N24" s="198">
        <v>1.24</v>
      </c>
      <c r="O24" s="198">
        <v>1.03</v>
      </c>
      <c r="P24" s="198">
        <v>2.12</v>
      </c>
      <c r="Q24" s="198">
        <v>3.77</v>
      </c>
      <c r="R24" s="198">
        <v>5.81</v>
      </c>
      <c r="S24" s="198">
        <v>3.27</v>
      </c>
      <c r="T24" s="198">
        <v>0</v>
      </c>
      <c r="U24" s="198">
        <v>11.34</v>
      </c>
      <c r="V24" s="198">
        <v>0</v>
      </c>
      <c r="W24" s="198">
        <v>0</v>
      </c>
      <c r="X24" s="198">
        <v>1.54</v>
      </c>
      <c r="Y24" s="198">
        <v>56.48</v>
      </c>
      <c r="Z24" s="198">
        <v>2.83</v>
      </c>
      <c r="AA24" s="198">
        <v>14.09</v>
      </c>
      <c r="AB24" s="198">
        <v>0</v>
      </c>
      <c r="AC24" s="198">
        <v>11.1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11.41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86.66</v>
      </c>
      <c r="L25" s="198">
        <v>56.57</v>
      </c>
      <c r="M25" s="198">
        <v>0</v>
      </c>
      <c r="N25" s="198">
        <v>1.24</v>
      </c>
      <c r="O25" s="198">
        <v>1.03</v>
      </c>
      <c r="P25" s="198">
        <v>2.12</v>
      </c>
      <c r="Q25" s="198">
        <v>3.77</v>
      </c>
      <c r="R25" s="198">
        <v>5.38</v>
      </c>
      <c r="S25" s="198">
        <v>3.35</v>
      </c>
      <c r="T25" s="198">
        <v>0</v>
      </c>
      <c r="U25" s="198">
        <v>11.34</v>
      </c>
      <c r="V25" s="198">
        <v>0</v>
      </c>
      <c r="W25" s="198">
        <v>0</v>
      </c>
      <c r="X25" s="198">
        <v>1.54</v>
      </c>
      <c r="Y25" s="198">
        <v>56.48</v>
      </c>
      <c r="Z25" s="198">
        <v>2.82</v>
      </c>
      <c r="AA25" s="198">
        <v>14.09</v>
      </c>
      <c r="AB25" s="198">
        <v>0</v>
      </c>
      <c r="AC25" s="198">
        <v>11.1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1.51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11.41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90.03</v>
      </c>
      <c r="L26" s="198">
        <v>56.57</v>
      </c>
      <c r="M26" s="198">
        <v>0</v>
      </c>
      <c r="N26" s="198">
        <v>1.24</v>
      </c>
      <c r="O26" s="198">
        <v>1.03</v>
      </c>
      <c r="P26" s="198">
        <v>2.12</v>
      </c>
      <c r="Q26" s="198">
        <v>3.77</v>
      </c>
      <c r="R26" s="198">
        <v>5.7</v>
      </c>
      <c r="S26" s="198">
        <v>3.46</v>
      </c>
      <c r="T26" s="198">
        <v>0</v>
      </c>
      <c r="U26" s="198">
        <v>11.34</v>
      </c>
      <c r="V26" s="198">
        <v>0</v>
      </c>
      <c r="W26" s="198">
        <v>0</v>
      </c>
      <c r="X26" s="198">
        <v>1.54</v>
      </c>
      <c r="Y26" s="198">
        <v>56.48</v>
      </c>
      <c r="Z26" s="198">
        <v>5.47</v>
      </c>
      <c r="AA26" s="198">
        <v>14.09</v>
      </c>
      <c r="AB26" s="198">
        <v>0</v>
      </c>
      <c r="AC26" s="198">
        <v>11.1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32.14</v>
      </c>
      <c r="AJ26" s="198">
        <v>0</v>
      </c>
      <c r="AK26" s="198">
        <v>3.12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11.41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34.68</v>
      </c>
      <c r="L27" s="198">
        <v>56.57</v>
      </c>
      <c r="M27" s="198">
        <v>0</v>
      </c>
      <c r="N27" s="198">
        <v>1.24</v>
      </c>
      <c r="O27" s="198">
        <v>1.03</v>
      </c>
      <c r="P27" s="198">
        <v>2.12</v>
      </c>
      <c r="Q27" s="198">
        <v>0.23</v>
      </c>
      <c r="R27" s="198">
        <v>0.44</v>
      </c>
      <c r="S27" s="198">
        <v>0.27</v>
      </c>
      <c r="T27" s="198">
        <v>0</v>
      </c>
      <c r="U27" s="198">
        <v>11.34</v>
      </c>
      <c r="V27" s="198">
        <v>0</v>
      </c>
      <c r="W27" s="198">
        <v>0</v>
      </c>
      <c r="X27" s="198">
        <v>1.54</v>
      </c>
      <c r="Y27" s="198">
        <v>56.48</v>
      </c>
      <c r="Z27" s="198">
        <v>2.82</v>
      </c>
      <c r="AA27" s="198">
        <v>0.94</v>
      </c>
      <c r="AB27" s="198">
        <v>0</v>
      </c>
      <c r="AC27" s="198">
        <v>11.1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32.630000000000003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11.41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6.78</v>
      </c>
      <c r="L28" s="198">
        <v>19.37</v>
      </c>
      <c r="M28" s="198">
        <v>0</v>
      </c>
      <c r="N28" s="198">
        <v>1.24</v>
      </c>
      <c r="O28" s="198">
        <v>1.03</v>
      </c>
      <c r="P28" s="198">
        <v>2.12</v>
      </c>
      <c r="Q28" s="198">
        <v>0.23</v>
      </c>
      <c r="R28" s="198">
        <v>0.44</v>
      </c>
      <c r="S28" s="198">
        <v>0.27</v>
      </c>
      <c r="T28" s="198">
        <v>0</v>
      </c>
      <c r="U28" s="198">
        <v>11.34</v>
      </c>
      <c r="V28" s="198">
        <v>0</v>
      </c>
      <c r="W28" s="198">
        <v>0</v>
      </c>
      <c r="X28" s="198">
        <v>1.54</v>
      </c>
      <c r="Y28" s="198">
        <v>56.48</v>
      </c>
      <c r="Z28" s="198">
        <v>2.82</v>
      </c>
      <c r="AA28" s="198">
        <v>0.94</v>
      </c>
      <c r="AB28" s="198">
        <v>0</v>
      </c>
      <c r="AC28" s="198">
        <v>11.1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6.78</v>
      </c>
      <c r="L29" s="198">
        <v>19.37</v>
      </c>
      <c r="M29" s="198">
        <v>0</v>
      </c>
      <c r="N29" s="198">
        <v>1.24</v>
      </c>
      <c r="O29" s="198">
        <v>1.03</v>
      </c>
      <c r="P29" s="198">
        <v>2.12</v>
      </c>
      <c r="Q29" s="198">
        <v>0.23</v>
      </c>
      <c r="R29" s="198">
        <v>0.44</v>
      </c>
      <c r="S29" s="198">
        <v>0.27</v>
      </c>
      <c r="T29" s="198">
        <v>0</v>
      </c>
      <c r="U29" s="198">
        <v>11.34</v>
      </c>
      <c r="V29" s="198">
        <v>0</v>
      </c>
      <c r="W29" s="198">
        <v>0</v>
      </c>
      <c r="X29" s="198">
        <v>1.54</v>
      </c>
      <c r="Y29" s="198">
        <v>56.48</v>
      </c>
      <c r="Z29" s="198">
        <v>2.82</v>
      </c>
      <c r="AA29" s="198">
        <v>0.94</v>
      </c>
      <c r="AB29" s="198">
        <v>0</v>
      </c>
      <c r="AC29" s="198">
        <v>11.1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6.78</v>
      </c>
      <c r="L30" s="198">
        <v>19.37</v>
      </c>
      <c r="M30" s="198">
        <v>0</v>
      </c>
      <c r="N30" s="198">
        <v>1.24</v>
      </c>
      <c r="O30" s="198">
        <v>1.03</v>
      </c>
      <c r="P30" s="198">
        <v>2.12</v>
      </c>
      <c r="Q30" s="198">
        <v>0.23</v>
      </c>
      <c r="R30" s="198">
        <v>0.44</v>
      </c>
      <c r="S30" s="198">
        <v>0.27</v>
      </c>
      <c r="T30" s="198">
        <v>0</v>
      </c>
      <c r="U30" s="198">
        <v>11.34</v>
      </c>
      <c r="V30" s="198">
        <v>0</v>
      </c>
      <c r="W30" s="198">
        <v>0</v>
      </c>
      <c r="X30" s="198">
        <v>1.54</v>
      </c>
      <c r="Y30" s="198">
        <v>56.48</v>
      </c>
      <c r="Z30" s="198">
        <v>2.82</v>
      </c>
      <c r="AA30" s="198">
        <v>0.94</v>
      </c>
      <c r="AB30" s="198">
        <v>0</v>
      </c>
      <c r="AC30" s="198">
        <v>11.1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6.78</v>
      </c>
      <c r="L31" s="198">
        <v>19.37</v>
      </c>
      <c r="M31" s="198">
        <v>0</v>
      </c>
      <c r="N31" s="198">
        <v>1.24</v>
      </c>
      <c r="O31" s="198">
        <v>1.03</v>
      </c>
      <c r="P31" s="198">
        <v>2.12</v>
      </c>
      <c r="Q31" s="198">
        <v>0.23</v>
      </c>
      <c r="R31" s="198">
        <v>0.44</v>
      </c>
      <c r="S31" s="198">
        <v>0.27</v>
      </c>
      <c r="T31" s="198">
        <v>0</v>
      </c>
      <c r="U31" s="198">
        <v>11.34</v>
      </c>
      <c r="V31" s="198">
        <v>0</v>
      </c>
      <c r="W31" s="198">
        <v>0</v>
      </c>
      <c r="X31" s="198">
        <v>1.54</v>
      </c>
      <c r="Y31" s="198">
        <v>56.48</v>
      </c>
      <c r="Z31" s="198">
        <v>2.82</v>
      </c>
      <c r="AA31" s="198">
        <v>0.94</v>
      </c>
      <c r="AB31" s="198">
        <v>0</v>
      </c>
      <c r="AC31" s="198">
        <v>11.1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32.14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6.78</v>
      </c>
      <c r="L32" s="198">
        <v>19.37</v>
      </c>
      <c r="M32" s="198">
        <v>0</v>
      </c>
      <c r="N32" s="198">
        <v>1.24</v>
      </c>
      <c r="O32" s="198">
        <v>1.03</v>
      </c>
      <c r="P32" s="198">
        <v>2.12</v>
      </c>
      <c r="Q32" s="198">
        <v>0.23</v>
      </c>
      <c r="R32" s="198">
        <v>0.44</v>
      </c>
      <c r="S32" s="198">
        <v>0.27</v>
      </c>
      <c r="T32" s="198">
        <v>0</v>
      </c>
      <c r="U32" s="198">
        <v>11.34</v>
      </c>
      <c r="V32" s="198">
        <v>0</v>
      </c>
      <c r="W32" s="198">
        <v>0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11.1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32.14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19.37</v>
      </c>
      <c r="M33" s="198">
        <v>0</v>
      </c>
      <c r="N33" s="198">
        <v>1.24</v>
      </c>
      <c r="O33" s="198">
        <v>1.03</v>
      </c>
      <c r="P33" s="198">
        <v>2.12</v>
      </c>
      <c r="Q33" s="198">
        <v>0.23</v>
      </c>
      <c r="R33" s="198">
        <v>0.44</v>
      </c>
      <c r="S33" s="198">
        <v>0.27</v>
      </c>
      <c r="T33" s="198">
        <v>0</v>
      </c>
      <c r="U33" s="198">
        <v>11.34</v>
      </c>
      <c r="V33" s="198">
        <v>0</v>
      </c>
      <c r="W33" s="198">
        <v>0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32.630000000000003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19.37</v>
      </c>
      <c r="M34" s="198">
        <v>0</v>
      </c>
      <c r="N34" s="198">
        <v>1.24</v>
      </c>
      <c r="O34" s="198">
        <v>1.03</v>
      </c>
      <c r="P34" s="198">
        <v>2.12</v>
      </c>
      <c r="Q34" s="198">
        <v>0.23</v>
      </c>
      <c r="R34" s="198">
        <v>0.44</v>
      </c>
      <c r="S34" s="198">
        <v>0.27</v>
      </c>
      <c r="T34" s="198">
        <v>0</v>
      </c>
      <c r="U34" s="198">
        <v>11.34</v>
      </c>
      <c r="V34" s="198">
        <v>0</v>
      </c>
      <c r="W34" s="198">
        <v>0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19.37</v>
      </c>
      <c r="M35" s="198">
        <v>0</v>
      </c>
      <c r="N35" s="198">
        <v>1.24</v>
      </c>
      <c r="O35" s="198">
        <v>1.03</v>
      </c>
      <c r="P35" s="198">
        <v>2.12</v>
      </c>
      <c r="Q35" s="198">
        <v>0.23</v>
      </c>
      <c r="R35" s="198">
        <v>0.44</v>
      </c>
      <c r="S35" s="198">
        <v>0.27</v>
      </c>
      <c r="T35" s="198">
        <v>0</v>
      </c>
      <c r="U35" s="198">
        <v>11.34</v>
      </c>
      <c r="V35" s="198">
        <v>0</v>
      </c>
      <c r="W35" s="198">
        <v>0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19.37</v>
      </c>
      <c r="M36" s="198">
        <v>0</v>
      </c>
      <c r="N36" s="198">
        <v>1.24</v>
      </c>
      <c r="O36" s="198">
        <v>1.03</v>
      </c>
      <c r="P36" s="198">
        <v>2.12</v>
      </c>
      <c r="Q36" s="198">
        <v>0.23</v>
      </c>
      <c r="R36" s="198">
        <v>0.44</v>
      </c>
      <c r="S36" s="198">
        <v>0.27</v>
      </c>
      <c r="T36" s="198">
        <v>0</v>
      </c>
      <c r="U36" s="198">
        <v>11.34</v>
      </c>
      <c r="V36" s="198">
        <v>0</v>
      </c>
      <c r="W36" s="198">
        <v>0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19.37</v>
      </c>
      <c r="M37" s="198">
        <v>0</v>
      </c>
      <c r="N37" s="198">
        <v>1.24</v>
      </c>
      <c r="O37" s="198">
        <v>1.03</v>
      </c>
      <c r="P37" s="198">
        <v>2.12</v>
      </c>
      <c r="Q37" s="198">
        <v>0.23</v>
      </c>
      <c r="R37" s="198">
        <v>0.44</v>
      </c>
      <c r="S37" s="198">
        <v>0.27</v>
      </c>
      <c r="T37" s="198">
        <v>0</v>
      </c>
      <c r="U37" s="198">
        <v>11.34</v>
      </c>
      <c r="V37" s="198">
        <v>0</v>
      </c>
      <c r="W37" s="198">
        <v>0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19.37</v>
      </c>
      <c r="M38" s="198">
        <v>0</v>
      </c>
      <c r="N38" s="198">
        <v>1.24</v>
      </c>
      <c r="O38" s="198">
        <v>1.03</v>
      </c>
      <c r="P38" s="198">
        <v>2.12</v>
      </c>
      <c r="Q38" s="198">
        <v>0.23</v>
      </c>
      <c r="R38" s="198">
        <v>0.44</v>
      </c>
      <c r="S38" s="198">
        <v>0.27</v>
      </c>
      <c r="T38" s="198">
        <v>0</v>
      </c>
      <c r="U38" s="198">
        <v>11.34</v>
      </c>
      <c r="V38" s="198">
        <v>0</v>
      </c>
      <c r="W38" s="198">
        <v>0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19.37</v>
      </c>
      <c r="M39" s="198">
        <v>0</v>
      </c>
      <c r="N39" s="198">
        <v>1.24</v>
      </c>
      <c r="O39" s="198">
        <v>1.03</v>
      </c>
      <c r="P39" s="198">
        <v>2.12</v>
      </c>
      <c r="Q39" s="198">
        <v>0.23</v>
      </c>
      <c r="R39" s="198">
        <v>0.44</v>
      </c>
      <c r="S39" s="198">
        <v>0.27</v>
      </c>
      <c r="T39" s="198">
        <v>0</v>
      </c>
      <c r="U39" s="198">
        <v>11.34</v>
      </c>
      <c r="V39" s="198">
        <v>0</v>
      </c>
      <c r="W39" s="198">
        <v>0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11.1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32.630000000000003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19.37</v>
      </c>
      <c r="M40" s="198">
        <v>0</v>
      </c>
      <c r="N40" s="198">
        <v>1.24</v>
      </c>
      <c r="O40" s="198">
        <v>1.03</v>
      </c>
      <c r="P40" s="198">
        <v>2.12</v>
      </c>
      <c r="Q40" s="198">
        <v>0.23</v>
      </c>
      <c r="R40" s="198">
        <v>0.44</v>
      </c>
      <c r="S40" s="198">
        <v>0.27</v>
      </c>
      <c r="T40" s="198">
        <v>0</v>
      </c>
      <c r="U40" s="198">
        <v>11.34</v>
      </c>
      <c r="V40" s="198">
        <v>0</v>
      </c>
      <c r="W40" s="198">
        <v>0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11.1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32.14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19.37</v>
      </c>
      <c r="M41" s="198">
        <v>0</v>
      </c>
      <c r="N41" s="198">
        <v>1.24</v>
      </c>
      <c r="O41" s="198">
        <v>1.03</v>
      </c>
      <c r="P41" s="198">
        <v>2.12</v>
      </c>
      <c r="Q41" s="198">
        <v>0.23</v>
      </c>
      <c r="R41" s="198">
        <v>0.44</v>
      </c>
      <c r="S41" s="198">
        <v>0.27</v>
      </c>
      <c r="T41" s="198">
        <v>0</v>
      </c>
      <c r="U41" s="198">
        <v>11.34</v>
      </c>
      <c r="V41" s="198">
        <v>0</v>
      </c>
      <c r="W41" s="198">
        <v>0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19.37</v>
      </c>
      <c r="M42" s="198">
        <v>0</v>
      </c>
      <c r="N42" s="198">
        <v>1.24</v>
      </c>
      <c r="O42" s="198">
        <v>1.03</v>
      </c>
      <c r="P42" s="198">
        <v>2.12</v>
      </c>
      <c r="Q42" s="198">
        <v>0.23</v>
      </c>
      <c r="R42" s="198">
        <v>0.44</v>
      </c>
      <c r="S42" s="198">
        <v>0.27</v>
      </c>
      <c r="T42" s="198">
        <v>0</v>
      </c>
      <c r="U42" s="198">
        <v>11.34</v>
      </c>
      <c r="V42" s="198">
        <v>0</v>
      </c>
      <c r="W42" s="198">
        <v>0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19.37</v>
      </c>
      <c r="M43" s="198">
        <v>0</v>
      </c>
      <c r="N43" s="198">
        <v>1.24</v>
      </c>
      <c r="O43" s="198">
        <v>1.03</v>
      </c>
      <c r="P43" s="198">
        <v>2.12</v>
      </c>
      <c r="Q43" s="198">
        <v>0.23</v>
      </c>
      <c r="R43" s="198">
        <v>0.44</v>
      </c>
      <c r="S43" s="198">
        <v>0.27</v>
      </c>
      <c r="T43" s="198">
        <v>0</v>
      </c>
      <c r="U43" s="198">
        <v>11.34</v>
      </c>
      <c r="V43" s="198">
        <v>0</v>
      </c>
      <c r="W43" s="198">
        <v>0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19.37</v>
      </c>
      <c r="M44" s="198">
        <v>0</v>
      </c>
      <c r="N44" s="198">
        <v>1.24</v>
      </c>
      <c r="O44" s="198">
        <v>1.03</v>
      </c>
      <c r="P44" s="198">
        <v>2.12</v>
      </c>
      <c r="Q44" s="198">
        <v>0.23</v>
      </c>
      <c r="R44" s="198">
        <v>0.44</v>
      </c>
      <c r="S44" s="198">
        <v>0.27</v>
      </c>
      <c r="T44" s="198">
        <v>0</v>
      </c>
      <c r="U44" s="198">
        <v>11.34</v>
      </c>
      <c r="V44" s="198">
        <v>0</v>
      </c>
      <c r="W44" s="198">
        <v>0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32.14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6.78</v>
      </c>
      <c r="L45" s="198">
        <v>19.37</v>
      </c>
      <c r="M45" s="198">
        <v>0</v>
      </c>
      <c r="N45" s="198">
        <v>1.24</v>
      </c>
      <c r="O45" s="198">
        <v>1.03</v>
      </c>
      <c r="P45" s="198">
        <v>2.12</v>
      </c>
      <c r="Q45" s="198">
        <v>0.23</v>
      </c>
      <c r="R45" s="198">
        <v>0.44</v>
      </c>
      <c r="S45" s="198">
        <v>0.27</v>
      </c>
      <c r="T45" s="198">
        <v>0</v>
      </c>
      <c r="U45" s="198">
        <v>11.34</v>
      </c>
      <c r="V45" s="198">
        <v>0</v>
      </c>
      <c r="W45" s="198">
        <v>0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11.1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32.630000000000003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6.78</v>
      </c>
      <c r="L46" s="198">
        <v>19.37</v>
      </c>
      <c r="M46" s="198">
        <v>0</v>
      </c>
      <c r="N46" s="198">
        <v>1.24</v>
      </c>
      <c r="O46" s="198">
        <v>1.03</v>
      </c>
      <c r="P46" s="198">
        <v>2.12</v>
      </c>
      <c r="Q46" s="198">
        <v>0.23</v>
      </c>
      <c r="R46" s="198">
        <v>0.44</v>
      </c>
      <c r="S46" s="198">
        <v>0.27</v>
      </c>
      <c r="T46" s="198">
        <v>0</v>
      </c>
      <c r="U46" s="198">
        <v>11.34</v>
      </c>
      <c r="V46" s="198">
        <v>0</v>
      </c>
      <c r="W46" s="198">
        <v>0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11.1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32.14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19.37</v>
      </c>
      <c r="M47" s="198">
        <v>0</v>
      </c>
      <c r="N47" s="198">
        <v>1.24</v>
      </c>
      <c r="O47" s="198">
        <v>1.03</v>
      </c>
      <c r="P47" s="198">
        <v>2.12</v>
      </c>
      <c r="Q47" s="198">
        <v>0.23</v>
      </c>
      <c r="R47" s="198">
        <v>0.44</v>
      </c>
      <c r="S47" s="198">
        <v>0.27</v>
      </c>
      <c r="T47" s="198">
        <v>0</v>
      </c>
      <c r="U47" s="198">
        <v>11.34</v>
      </c>
      <c r="V47" s="198">
        <v>0</v>
      </c>
      <c r="W47" s="198">
        <v>0</v>
      </c>
      <c r="X47" s="198">
        <v>1.54</v>
      </c>
      <c r="Y47" s="198">
        <v>56.48</v>
      </c>
      <c r="Z47" s="198">
        <v>2.82</v>
      </c>
      <c r="AA47" s="198">
        <v>0.94</v>
      </c>
      <c r="AB47" s="198">
        <v>0</v>
      </c>
      <c r="AC47" s="198">
        <v>13.59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36.11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19.37</v>
      </c>
      <c r="M48" s="198">
        <v>0</v>
      </c>
      <c r="N48" s="198">
        <v>1.24</v>
      </c>
      <c r="O48" s="198">
        <v>1.03</v>
      </c>
      <c r="P48" s="198">
        <v>2.12</v>
      </c>
      <c r="Q48" s="198">
        <v>0.23</v>
      </c>
      <c r="R48" s="198">
        <v>0.44</v>
      </c>
      <c r="S48" s="198">
        <v>0.27</v>
      </c>
      <c r="T48" s="198">
        <v>0</v>
      </c>
      <c r="U48" s="198">
        <v>11.34</v>
      </c>
      <c r="V48" s="198">
        <v>0</v>
      </c>
      <c r="W48" s="198">
        <v>0</v>
      </c>
      <c r="X48" s="198">
        <v>1.54</v>
      </c>
      <c r="Y48" s="198">
        <v>56.48</v>
      </c>
      <c r="Z48" s="198">
        <v>2.82</v>
      </c>
      <c r="AA48" s="198">
        <v>0.94</v>
      </c>
      <c r="AB48" s="198">
        <v>0</v>
      </c>
      <c r="AC48" s="198">
        <v>11.1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6.78</v>
      </c>
      <c r="L49" s="198">
        <v>19.37</v>
      </c>
      <c r="M49" s="198">
        <v>0</v>
      </c>
      <c r="N49" s="198">
        <v>1.24</v>
      </c>
      <c r="O49" s="198">
        <v>1.03</v>
      </c>
      <c r="P49" s="198">
        <v>2.12</v>
      </c>
      <c r="Q49" s="198">
        <v>0.23</v>
      </c>
      <c r="R49" s="198">
        <v>0.44</v>
      </c>
      <c r="S49" s="198">
        <v>0.27</v>
      </c>
      <c r="T49" s="198">
        <v>0</v>
      </c>
      <c r="U49" s="198">
        <v>11.34</v>
      </c>
      <c r="V49" s="198">
        <v>0</v>
      </c>
      <c r="W49" s="198">
        <v>0</v>
      </c>
      <c r="X49" s="198">
        <v>1.54</v>
      </c>
      <c r="Y49" s="198">
        <v>56.48</v>
      </c>
      <c r="Z49" s="198">
        <v>2.82</v>
      </c>
      <c r="AA49" s="198">
        <v>0.94</v>
      </c>
      <c r="AB49" s="198">
        <v>0</v>
      </c>
      <c r="AC49" s="198">
        <v>0</v>
      </c>
      <c r="AD49" s="198">
        <v>13.65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6.78</v>
      </c>
      <c r="L50" s="198">
        <v>19.37</v>
      </c>
      <c r="M50" s="198">
        <v>0</v>
      </c>
      <c r="N50" s="198">
        <v>1.24</v>
      </c>
      <c r="O50" s="198">
        <v>1.03</v>
      </c>
      <c r="P50" s="198">
        <v>2.12</v>
      </c>
      <c r="Q50" s="198">
        <v>0.23</v>
      </c>
      <c r="R50" s="198">
        <v>0.44</v>
      </c>
      <c r="S50" s="198">
        <v>0.27</v>
      </c>
      <c r="T50" s="198">
        <v>0</v>
      </c>
      <c r="U50" s="198">
        <v>11.34</v>
      </c>
      <c r="V50" s="198">
        <v>0</v>
      </c>
      <c r="W50" s="198">
        <v>0</v>
      </c>
      <c r="X50" s="198">
        <v>1.54</v>
      </c>
      <c r="Y50" s="198">
        <v>56.48</v>
      </c>
      <c r="Z50" s="198">
        <v>2.82</v>
      </c>
      <c r="AA50" s="198">
        <v>0.94</v>
      </c>
      <c r="AB50" s="198">
        <v>0</v>
      </c>
      <c r="AC50" s="198">
        <v>0</v>
      </c>
      <c r="AD50" s="198">
        <v>13.65</v>
      </c>
      <c r="AE50" s="198">
        <v>0</v>
      </c>
      <c r="AF50" s="198">
        <v>0</v>
      </c>
      <c r="AG50" s="198">
        <v>0</v>
      </c>
      <c r="AH50" s="198">
        <v>0</v>
      </c>
      <c r="AI50" s="198">
        <v>32.14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6.78</v>
      </c>
      <c r="L51" s="198">
        <v>19.37</v>
      </c>
      <c r="M51" s="198">
        <v>0</v>
      </c>
      <c r="N51" s="198">
        <v>1.24</v>
      </c>
      <c r="O51" s="198">
        <v>1.03</v>
      </c>
      <c r="P51" s="198">
        <v>2.12</v>
      </c>
      <c r="Q51" s="198">
        <v>0.23</v>
      </c>
      <c r="R51" s="198">
        <v>0.44</v>
      </c>
      <c r="S51" s="198">
        <v>0.27</v>
      </c>
      <c r="T51" s="198">
        <v>0</v>
      </c>
      <c r="U51" s="198">
        <v>11.34</v>
      </c>
      <c r="V51" s="198">
        <v>0</v>
      </c>
      <c r="W51" s="198">
        <v>0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0</v>
      </c>
      <c r="AD51" s="198">
        <v>13.65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6.78</v>
      </c>
      <c r="L52" s="198">
        <v>19.37</v>
      </c>
      <c r="M52" s="198">
        <v>0</v>
      </c>
      <c r="N52" s="198">
        <v>1.24</v>
      </c>
      <c r="O52" s="198">
        <v>1.03</v>
      </c>
      <c r="P52" s="198">
        <v>2.12</v>
      </c>
      <c r="Q52" s="198">
        <v>0.23</v>
      </c>
      <c r="R52" s="198">
        <v>0.44</v>
      </c>
      <c r="S52" s="198">
        <v>0.27</v>
      </c>
      <c r="T52" s="198">
        <v>0</v>
      </c>
      <c r="U52" s="198">
        <v>11.34</v>
      </c>
      <c r="V52" s="198">
        <v>0</v>
      </c>
      <c r="W52" s="198">
        <v>0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0</v>
      </c>
      <c r="AD52" s="198">
        <v>13.65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11.18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6.78</v>
      </c>
      <c r="L53" s="198">
        <v>21.19</v>
      </c>
      <c r="M53" s="198">
        <v>0</v>
      </c>
      <c r="N53" s="198">
        <v>1.24</v>
      </c>
      <c r="O53" s="198">
        <v>1.03</v>
      </c>
      <c r="P53" s="198">
        <v>2.12</v>
      </c>
      <c r="Q53" s="198">
        <v>0.45</v>
      </c>
      <c r="R53" s="198">
        <v>0.86</v>
      </c>
      <c r="S53" s="198">
        <v>0.54</v>
      </c>
      <c r="T53" s="198">
        <v>0</v>
      </c>
      <c r="U53" s="198">
        <v>11.34</v>
      </c>
      <c r="V53" s="198">
        <v>0</v>
      </c>
      <c r="W53" s="198">
        <v>0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0</v>
      </c>
      <c r="AD53" s="198">
        <v>13.65</v>
      </c>
      <c r="AE53" s="198">
        <v>0</v>
      </c>
      <c r="AF53" s="198">
        <v>0</v>
      </c>
      <c r="AG53" s="198">
        <v>0</v>
      </c>
      <c r="AH53" s="198">
        <v>0</v>
      </c>
      <c r="AI53" s="198">
        <v>32.14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11.18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6.78</v>
      </c>
      <c r="L54" s="198">
        <v>21.19</v>
      </c>
      <c r="M54" s="198">
        <v>0</v>
      </c>
      <c r="N54" s="198">
        <v>1.24</v>
      </c>
      <c r="O54" s="198">
        <v>1.03</v>
      </c>
      <c r="P54" s="198">
        <v>2.12</v>
      </c>
      <c r="Q54" s="198">
        <v>0.45</v>
      </c>
      <c r="R54" s="198">
        <v>0.86</v>
      </c>
      <c r="S54" s="198">
        <v>0.54</v>
      </c>
      <c r="T54" s="198">
        <v>0</v>
      </c>
      <c r="U54" s="198">
        <v>11.34</v>
      </c>
      <c r="V54" s="198">
        <v>0</v>
      </c>
      <c r="W54" s="198">
        <v>0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0</v>
      </c>
      <c r="AD54" s="198">
        <v>13.65</v>
      </c>
      <c r="AE54" s="198">
        <v>0</v>
      </c>
      <c r="AF54" s="198">
        <v>0</v>
      </c>
      <c r="AG54" s="198">
        <v>0</v>
      </c>
      <c r="AH54" s="198">
        <v>0</v>
      </c>
      <c r="AI54" s="198">
        <v>32.14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11.18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6.78</v>
      </c>
      <c r="L55" s="198">
        <v>42.52</v>
      </c>
      <c r="M55" s="198">
        <v>0</v>
      </c>
      <c r="N55" s="198">
        <v>1.24</v>
      </c>
      <c r="O55" s="198">
        <v>1.03</v>
      </c>
      <c r="P55" s="198">
        <v>2.12</v>
      </c>
      <c r="Q55" s="198">
        <v>2.65</v>
      </c>
      <c r="R55" s="198">
        <v>5.0199999999999996</v>
      </c>
      <c r="S55" s="198">
        <v>2.87</v>
      </c>
      <c r="T55" s="198">
        <v>0</v>
      </c>
      <c r="U55" s="198">
        <v>11.34</v>
      </c>
      <c r="V55" s="198">
        <v>0</v>
      </c>
      <c r="W55" s="198">
        <v>0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0</v>
      </c>
      <c r="AD55" s="198">
        <v>13.65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11.18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6.78</v>
      </c>
      <c r="L56" s="198">
        <v>42.52</v>
      </c>
      <c r="M56" s="198">
        <v>0</v>
      </c>
      <c r="N56" s="198">
        <v>1.24</v>
      </c>
      <c r="O56" s="198">
        <v>1.03</v>
      </c>
      <c r="P56" s="198">
        <v>2.12</v>
      </c>
      <c r="Q56" s="198">
        <v>2.66</v>
      </c>
      <c r="R56" s="198">
        <v>5.0199999999999996</v>
      </c>
      <c r="S56" s="198">
        <v>2.87</v>
      </c>
      <c r="T56" s="198">
        <v>0</v>
      </c>
      <c r="U56" s="198">
        <v>11.34</v>
      </c>
      <c r="V56" s="198">
        <v>0</v>
      </c>
      <c r="W56" s="198">
        <v>0</v>
      </c>
      <c r="X56" s="198">
        <v>1.54</v>
      </c>
      <c r="Y56" s="198">
        <v>56.48</v>
      </c>
      <c r="Z56" s="198">
        <v>2.82</v>
      </c>
      <c r="AA56" s="198">
        <v>0.94</v>
      </c>
      <c r="AB56" s="198">
        <v>0</v>
      </c>
      <c r="AC56" s="198">
        <v>0</v>
      </c>
      <c r="AD56" s="198">
        <v>13.65</v>
      </c>
      <c r="AE56" s="198">
        <v>0</v>
      </c>
      <c r="AF56" s="198">
        <v>0</v>
      </c>
      <c r="AG56" s="198">
        <v>0</v>
      </c>
      <c r="AH56" s="198">
        <v>0</v>
      </c>
      <c r="AI56" s="198">
        <v>32.14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11.18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6.78</v>
      </c>
      <c r="L57" s="198">
        <v>20.47</v>
      </c>
      <c r="M57" s="198">
        <v>0</v>
      </c>
      <c r="N57" s="198">
        <v>1.24</v>
      </c>
      <c r="O57" s="198">
        <v>1.03</v>
      </c>
      <c r="P57" s="198">
        <v>2.12</v>
      </c>
      <c r="Q57" s="198">
        <v>2.66</v>
      </c>
      <c r="R57" s="198">
        <v>5.0199999999999996</v>
      </c>
      <c r="S57" s="198">
        <v>2.87</v>
      </c>
      <c r="T57" s="198">
        <v>0</v>
      </c>
      <c r="U57" s="198">
        <v>11.62</v>
      </c>
      <c r="V57" s="198">
        <v>0</v>
      </c>
      <c r="W57" s="198">
        <v>0</v>
      </c>
      <c r="X57" s="198">
        <v>1.54</v>
      </c>
      <c r="Y57" s="198">
        <v>56.48</v>
      </c>
      <c r="Z57" s="198">
        <v>2.82</v>
      </c>
      <c r="AA57" s="198">
        <v>0.94</v>
      </c>
      <c r="AB57" s="198">
        <v>0</v>
      </c>
      <c r="AC57" s="198">
        <v>0</v>
      </c>
      <c r="AD57" s="198">
        <v>13.65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11.18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6.78</v>
      </c>
      <c r="L58" s="198">
        <v>44.44</v>
      </c>
      <c r="M58" s="198">
        <v>0</v>
      </c>
      <c r="N58" s="198">
        <v>1.24</v>
      </c>
      <c r="O58" s="198">
        <v>1.03</v>
      </c>
      <c r="P58" s="198">
        <v>2.12</v>
      </c>
      <c r="Q58" s="198">
        <v>2.66</v>
      </c>
      <c r="R58" s="198">
        <v>5.0199999999999996</v>
      </c>
      <c r="S58" s="198">
        <v>2.87</v>
      </c>
      <c r="T58" s="198">
        <v>0</v>
      </c>
      <c r="U58" s="198">
        <v>11.62</v>
      </c>
      <c r="V58" s="198">
        <v>0</v>
      </c>
      <c r="W58" s="198">
        <v>0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0</v>
      </c>
      <c r="AD58" s="198">
        <v>13.65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11.18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6.78</v>
      </c>
      <c r="L59" s="198">
        <v>40.61</v>
      </c>
      <c r="M59" s="198">
        <v>0</v>
      </c>
      <c r="N59" s="198">
        <v>1.24</v>
      </c>
      <c r="O59" s="198">
        <v>1.03</v>
      </c>
      <c r="P59" s="198">
        <v>2.12</v>
      </c>
      <c r="Q59" s="198">
        <v>2.66</v>
      </c>
      <c r="R59" s="198">
        <v>5.0199999999999996</v>
      </c>
      <c r="S59" s="198">
        <v>2.87</v>
      </c>
      <c r="T59" s="198">
        <v>0</v>
      </c>
      <c r="U59" s="198">
        <v>11.62</v>
      </c>
      <c r="V59" s="198">
        <v>0</v>
      </c>
      <c r="W59" s="198">
        <v>0</v>
      </c>
      <c r="X59" s="198">
        <v>1.54</v>
      </c>
      <c r="Y59" s="198">
        <v>56.48</v>
      </c>
      <c r="Z59" s="198">
        <v>2.82</v>
      </c>
      <c r="AA59" s="198">
        <v>0.94</v>
      </c>
      <c r="AB59" s="198">
        <v>0</v>
      </c>
      <c r="AC59" s="198">
        <v>0</v>
      </c>
      <c r="AD59" s="198">
        <v>13.65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11.18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6.78</v>
      </c>
      <c r="L60" s="198">
        <v>40.61</v>
      </c>
      <c r="M60" s="198">
        <v>0</v>
      </c>
      <c r="N60" s="198">
        <v>1.24</v>
      </c>
      <c r="O60" s="198">
        <v>1.03</v>
      </c>
      <c r="P60" s="198">
        <v>2.12</v>
      </c>
      <c r="Q60" s="198">
        <v>2.66</v>
      </c>
      <c r="R60" s="198">
        <v>5.0199999999999996</v>
      </c>
      <c r="S60" s="198">
        <v>2.87</v>
      </c>
      <c r="T60" s="198">
        <v>0</v>
      </c>
      <c r="U60" s="198">
        <v>11.62</v>
      </c>
      <c r="V60" s="198">
        <v>0</v>
      </c>
      <c r="W60" s="198">
        <v>0</v>
      </c>
      <c r="X60" s="198">
        <v>1.54</v>
      </c>
      <c r="Y60" s="198">
        <v>56.48</v>
      </c>
      <c r="Z60" s="198">
        <v>2.82</v>
      </c>
      <c r="AA60" s="198">
        <v>0.94</v>
      </c>
      <c r="AB60" s="198">
        <v>0</v>
      </c>
      <c r="AC60" s="198">
        <v>0</v>
      </c>
      <c r="AD60" s="198">
        <v>13.65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11.18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6.78</v>
      </c>
      <c r="L61" s="198">
        <v>40.61</v>
      </c>
      <c r="M61" s="198">
        <v>0</v>
      </c>
      <c r="N61" s="198">
        <v>1.24</v>
      </c>
      <c r="O61" s="198">
        <v>1.03</v>
      </c>
      <c r="P61" s="198">
        <v>2.12</v>
      </c>
      <c r="Q61" s="198">
        <v>2.66</v>
      </c>
      <c r="R61" s="198">
        <v>5.0199999999999996</v>
      </c>
      <c r="S61" s="198">
        <v>2.87</v>
      </c>
      <c r="T61" s="198">
        <v>0</v>
      </c>
      <c r="U61" s="198">
        <v>11.62</v>
      </c>
      <c r="V61" s="198">
        <v>0</v>
      </c>
      <c r="W61" s="198">
        <v>0</v>
      </c>
      <c r="X61" s="198">
        <v>1.54</v>
      </c>
      <c r="Y61" s="198">
        <v>56.48</v>
      </c>
      <c r="Z61" s="198">
        <v>2.82</v>
      </c>
      <c r="AA61" s="198">
        <v>0.94</v>
      </c>
      <c r="AB61" s="198">
        <v>0</v>
      </c>
      <c r="AC61" s="198">
        <v>0</v>
      </c>
      <c r="AD61" s="198">
        <v>13.65</v>
      </c>
      <c r="AE61" s="198">
        <v>0</v>
      </c>
      <c r="AF61" s="198">
        <v>0</v>
      </c>
      <c r="AG61" s="198">
        <v>0</v>
      </c>
      <c r="AH61" s="198">
        <v>0</v>
      </c>
      <c r="AI61" s="198">
        <v>32.14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11.18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6.78</v>
      </c>
      <c r="L62" s="198">
        <v>40.61</v>
      </c>
      <c r="M62" s="198">
        <v>0</v>
      </c>
      <c r="N62" s="198">
        <v>1.24</v>
      </c>
      <c r="O62" s="198">
        <v>1.03</v>
      </c>
      <c r="P62" s="198">
        <v>2.12</v>
      </c>
      <c r="Q62" s="198">
        <v>2.66</v>
      </c>
      <c r="R62" s="198">
        <v>5.0199999999999996</v>
      </c>
      <c r="S62" s="198">
        <v>2.87</v>
      </c>
      <c r="T62" s="198">
        <v>0</v>
      </c>
      <c r="U62" s="198">
        <v>11.62</v>
      </c>
      <c r="V62" s="198">
        <v>0</v>
      </c>
      <c r="W62" s="198">
        <v>0</v>
      </c>
      <c r="X62" s="198">
        <v>1.54</v>
      </c>
      <c r="Y62" s="198">
        <v>56.48</v>
      </c>
      <c r="Z62" s="198">
        <v>2.82</v>
      </c>
      <c r="AA62" s="198">
        <v>0.94</v>
      </c>
      <c r="AB62" s="198">
        <v>0</v>
      </c>
      <c r="AC62" s="198">
        <v>0</v>
      </c>
      <c r="AD62" s="198">
        <v>13.65</v>
      </c>
      <c r="AE62" s="198">
        <v>0</v>
      </c>
      <c r="AF62" s="198">
        <v>0</v>
      </c>
      <c r="AG62" s="198">
        <v>0</v>
      </c>
      <c r="AH62" s="198">
        <v>0</v>
      </c>
      <c r="AI62" s="198">
        <v>32.14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6.78</v>
      </c>
      <c r="L63" s="198">
        <v>40.61</v>
      </c>
      <c r="M63" s="198">
        <v>0</v>
      </c>
      <c r="N63" s="198">
        <v>1.24</v>
      </c>
      <c r="O63" s="198">
        <v>1.03</v>
      </c>
      <c r="P63" s="198">
        <v>2.12</v>
      </c>
      <c r="Q63" s="198">
        <v>2.66</v>
      </c>
      <c r="R63" s="198">
        <v>5.0199999999999996</v>
      </c>
      <c r="S63" s="198">
        <v>2.87</v>
      </c>
      <c r="T63" s="198">
        <v>0</v>
      </c>
      <c r="U63" s="198">
        <v>12.42</v>
      </c>
      <c r="V63" s="198">
        <v>0</v>
      </c>
      <c r="W63" s="198">
        <v>0</v>
      </c>
      <c r="X63" s="198">
        <v>1.54</v>
      </c>
      <c r="Y63" s="198">
        <v>56.48</v>
      </c>
      <c r="Z63" s="198">
        <v>2.82</v>
      </c>
      <c r="AA63" s="198">
        <v>0.94</v>
      </c>
      <c r="AB63" s="198">
        <v>0</v>
      </c>
      <c r="AC63" s="198">
        <v>0</v>
      </c>
      <c r="AD63" s="198">
        <v>6.82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6.78</v>
      </c>
      <c r="L64" s="198">
        <v>40.61</v>
      </c>
      <c r="M64" s="198">
        <v>0</v>
      </c>
      <c r="N64" s="198">
        <v>1.24</v>
      </c>
      <c r="O64" s="198">
        <v>1.03</v>
      </c>
      <c r="P64" s="198">
        <v>2.12</v>
      </c>
      <c r="Q64" s="198">
        <v>2.66</v>
      </c>
      <c r="R64" s="198">
        <v>5.0199999999999996</v>
      </c>
      <c r="S64" s="198">
        <v>2.87</v>
      </c>
      <c r="T64" s="198">
        <v>0</v>
      </c>
      <c r="U64" s="198">
        <v>12.61</v>
      </c>
      <c r="V64" s="198">
        <v>0</v>
      </c>
      <c r="W64" s="198">
        <v>0</v>
      </c>
      <c r="X64" s="198">
        <v>1.54</v>
      </c>
      <c r="Y64" s="198">
        <v>56.48</v>
      </c>
      <c r="Z64" s="198">
        <v>2.82</v>
      </c>
      <c r="AA64" s="198">
        <v>0.94</v>
      </c>
      <c r="AB64" s="198">
        <v>0</v>
      </c>
      <c r="AC64" s="198">
        <v>0</v>
      </c>
      <c r="AD64" s="198">
        <v>6.82</v>
      </c>
      <c r="AE64" s="198">
        <v>0</v>
      </c>
      <c r="AF64" s="198">
        <v>0</v>
      </c>
      <c r="AG64" s="198">
        <v>0</v>
      </c>
      <c r="AH64" s="198">
        <v>0</v>
      </c>
      <c r="AI64" s="198">
        <v>32.14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6.78</v>
      </c>
      <c r="L65" s="198">
        <v>20.47</v>
      </c>
      <c r="M65" s="198">
        <v>0</v>
      </c>
      <c r="N65" s="198">
        <v>1.24</v>
      </c>
      <c r="O65" s="198">
        <v>1.03</v>
      </c>
      <c r="P65" s="198">
        <v>2.12</v>
      </c>
      <c r="Q65" s="198">
        <v>0.23</v>
      </c>
      <c r="R65" s="198">
        <v>0.44</v>
      </c>
      <c r="S65" s="198">
        <v>0.27</v>
      </c>
      <c r="T65" s="198">
        <v>0</v>
      </c>
      <c r="U65" s="198">
        <v>12.79</v>
      </c>
      <c r="V65" s="198">
        <v>0</v>
      </c>
      <c r="W65" s="198">
        <v>0</v>
      </c>
      <c r="X65" s="198">
        <v>1.54</v>
      </c>
      <c r="Y65" s="198">
        <v>56.48</v>
      </c>
      <c r="Z65" s="198">
        <v>2.82</v>
      </c>
      <c r="AA65" s="198">
        <v>0.94</v>
      </c>
      <c r="AB65" s="198">
        <v>0</v>
      </c>
      <c r="AC65" s="198">
        <v>0</v>
      </c>
      <c r="AD65" s="198">
        <v>6.82</v>
      </c>
      <c r="AE65" s="198">
        <v>0</v>
      </c>
      <c r="AF65" s="198">
        <v>0</v>
      </c>
      <c r="AG65" s="198">
        <v>0</v>
      </c>
      <c r="AH65" s="198">
        <v>0</v>
      </c>
      <c r="AI65" s="198">
        <v>32.14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6.78</v>
      </c>
      <c r="L66" s="198">
        <v>20.47</v>
      </c>
      <c r="M66" s="198">
        <v>0</v>
      </c>
      <c r="N66" s="198">
        <v>1.24</v>
      </c>
      <c r="O66" s="198">
        <v>1.03</v>
      </c>
      <c r="P66" s="198">
        <v>2.12</v>
      </c>
      <c r="Q66" s="198">
        <v>0.23</v>
      </c>
      <c r="R66" s="198">
        <v>0.44</v>
      </c>
      <c r="S66" s="198">
        <v>0.27</v>
      </c>
      <c r="T66" s="198">
        <v>0</v>
      </c>
      <c r="U66" s="198">
        <v>12.98</v>
      </c>
      <c r="V66" s="198">
        <v>0</v>
      </c>
      <c r="W66" s="198">
        <v>0</v>
      </c>
      <c r="X66" s="198">
        <v>1.54</v>
      </c>
      <c r="Y66" s="198">
        <v>56.48</v>
      </c>
      <c r="Z66" s="198">
        <v>2.82</v>
      </c>
      <c r="AA66" s="198">
        <v>0.94</v>
      </c>
      <c r="AB66" s="198">
        <v>0</v>
      </c>
      <c r="AC66" s="198">
        <v>0</v>
      </c>
      <c r="AD66" s="198">
        <v>6.82</v>
      </c>
      <c r="AE66" s="198">
        <v>0</v>
      </c>
      <c r="AF66" s="198">
        <v>0</v>
      </c>
      <c r="AG66" s="198">
        <v>0</v>
      </c>
      <c r="AH66" s="198">
        <v>0</v>
      </c>
      <c r="AI66" s="198">
        <v>32.14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11.15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6.78</v>
      </c>
      <c r="L67" s="198">
        <v>20.47</v>
      </c>
      <c r="M67" s="198">
        <v>0</v>
      </c>
      <c r="N67" s="198">
        <v>1.24</v>
      </c>
      <c r="O67" s="198">
        <v>1.03</v>
      </c>
      <c r="P67" s="198">
        <v>2.12</v>
      </c>
      <c r="Q67" s="198">
        <v>0.23</v>
      </c>
      <c r="R67" s="198">
        <v>0.44</v>
      </c>
      <c r="S67" s="198">
        <v>0.27</v>
      </c>
      <c r="T67" s="198">
        <v>0</v>
      </c>
      <c r="U67" s="198">
        <v>13.34</v>
      </c>
      <c r="V67" s="198">
        <v>0</v>
      </c>
      <c r="W67" s="198">
        <v>0</v>
      </c>
      <c r="X67" s="198">
        <v>1.54</v>
      </c>
      <c r="Y67" s="198">
        <v>56.48</v>
      </c>
      <c r="Z67" s="198">
        <v>2.82</v>
      </c>
      <c r="AA67" s="198">
        <v>0.94</v>
      </c>
      <c r="AB67" s="198">
        <v>0</v>
      </c>
      <c r="AC67" s="198">
        <v>0</v>
      </c>
      <c r="AD67" s="198">
        <v>6.82</v>
      </c>
      <c r="AE67" s="198">
        <v>0</v>
      </c>
      <c r="AF67" s="198">
        <v>0</v>
      </c>
      <c r="AG67" s="198">
        <v>0</v>
      </c>
      <c r="AH67" s="198">
        <v>0</v>
      </c>
      <c r="AI67" s="198">
        <v>32.14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6.78</v>
      </c>
      <c r="L68" s="198">
        <v>20.47</v>
      </c>
      <c r="M68" s="198">
        <v>0</v>
      </c>
      <c r="N68" s="198">
        <v>1.24</v>
      </c>
      <c r="O68" s="198">
        <v>1.03</v>
      </c>
      <c r="P68" s="198">
        <v>2.12</v>
      </c>
      <c r="Q68" s="198">
        <v>0.23</v>
      </c>
      <c r="R68" s="198">
        <v>0.44</v>
      </c>
      <c r="S68" s="198">
        <v>0.27</v>
      </c>
      <c r="T68" s="198">
        <v>0</v>
      </c>
      <c r="U68" s="198">
        <v>13.6</v>
      </c>
      <c r="V68" s="198">
        <v>0</v>
      </c>
      <c r="W68" s="198">
        <v>0</v>
      </c>
      <c r="X68" s="198">
        <v>1.54</v>
      </c>
      <c r="Y68" s="198">
        <v>56.48</v>
      </c>
      <c r="Z68" s="198">
        <v>2.82</v>
      </c>
      <c r="AA68" s="198">
        <v>0.94</v>
      </c>
      <c r="AB68" s="198">
        <v>0</v>
      </c>
      <c r="AC68" s="198">
        <v>0</v>
      </c>
      <c r="AD68" s="198">
        <v>6.82</v>
      </c>
      <c r="AE68" s="198">
        <v>0</v>
      </c>
      <c r="AF68" s="198">
        <v>0</v>
      </c>
      <c r="AG68" s="198">
        <v>0</v>
      </c>
      <c r="AH68" s="198">
        <v>0</v>
      </c>
      <c r="AI68" s="198">
        <v>32.14</v>
      </c>
      <c r="AJ68" s="198">
        <v>0</v>
      </c>
      <c r="AK68" s="198">
        <v>3.11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6.78</v>
      </c>
      <c r="L69" s="198">
        <v>20.47</v>
      </c>
      <c r="M69" s="198">
        <v>0</v>
      </c>
      <c r="N69" s="198">
        <v>1.24</v>
      </c>
      <c r="O69" s="198">
        <v>1.03</v>
      </c>
      <c r="P69" s="198">
        <v>2.12</v>
      </c>
      <c r="Q69" s="198">
        <v>0.23</v>
      </c>
      <c r="R69" s="198">
        <v>0.44</v>
      </c>
      <c r="S69" s="198">
        <v>0.27</v>
      </c>
      <c r="T69" s="198">
        <v>0</v>
      </c>
      <c r="U69" s="198">
        <v>13.6</v>
      </c>
      <c r="V69" s="198">
        <v>0</v>
      </c>
      <c r="W69" s="198">
        <v>0</v>
      </c>
      <c r="X69" s="198">
        <v>1.54</v>
      </c>
      <c r="Y69" s="198">
        <v>56.48</v>
      </c>
      <c r="Z69" s="198">
        <v>2.82</v>
      </c>
      <c r="AA69" s="198">
        <v>0.94</v>
      </c>
      <c r="AB69" s="198">
        <v>0</v>
      </c>
      <c r="AC69" s="198">
        <v>0</v>
      </c>
      <c r="AD69" s="198">
        <v>6.82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3.12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6.78</v>
      </c>
      <c r="L70" s="198">
        <v>20.47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0.27</v>
      </c>
      <c r="T70" s="198">
        <v>0</v>
      </c>
      <c r="U70" s="198">
        <v>13.6</v>
      </c>
      <c r="V70" s="198">
        <v>0</v>
      </c>
      <c r="W70" s="198">
        <v>0</v>
      </c>
      <c r="X70" s="198">
        <v>1.54</v>
      </c>
      <c r="Y70" s="198">
        <v>56.48</v>
      </c>
      <c r="Z70" s="198">
        <v>2.82</v>
      </c>
      <c r="AA70" s="198">
        <v>0.94</v>
      </c>
      <c r="AB70" s="198">
        <v>0</v>
      </c>
      <c r="AC70" s="198">
        <v>0</v>
      </c>
      <c r="AD70" s="198">
        <v>6.82</v>
      </c>
      <c r="AE70" s="198">
        <v>0</v>
      </c>
      <c r="AF70" s="198">
        <v>0</v>
      </c>
      <c r="AG70" s="198">
        <v>0</v>
      </c>
      <c r="AH70" s="198">
        <v>0</v>
      </c>
      <c r="AI70" s="198">
        <v>32.14</v>
      </c>
      <c r="AJ70" s="198">
        <v>0</v>
      </c>
      <c r="AK70" s="198">
        <v>3.12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11.23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6.78</v>
      </c>
      <c r="L71" s="198">
        <v>20.47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0.27</v>
      </c>
      <c r="T71" s="198">
        <v>0</v>
      </c>
      <c r="U71" s="198">
        <v>13.6</v>
      </c>
      <c r="V71" s="198">
        <v>0</v>
      </c>
      <c r="W71" s="198">
        <v>0</v>
      </c>
      <c r="X71" s="198">
        <v>1.54</v>
      </c>
      <c r="Y71" s="198">
        <v>56.48</v>
      </c>
      <c r="Z71" s="198">
        <v>2.82</v>
      </c>
      <c r="AA71" s="198">
        <v>0.94</v>
      </c>
      <c r="AB71" s="198">
        <v>0</v>
      </c>
      <c r="AC71" s="198">
        <v>11.1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11.23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6.78</v>
      </c>
      <c r="L72" s="198">
        <v>20.47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0.27</v>
      </c>
      <c r="T72" s="198">
        <v>0</v>
      </c>
      <c r="U72" s="198">
        <v>13.6</v>
      </c>
      <c r="V72" s="198">
        <v>0</v>
      </c>
      <c r="W72" s="198">
        <v>0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11.1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11.23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6.78</v>
      </c>
      <c r="L73" s="198">
        <v>20.47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0.27</v>
      </c>
      <c r="T73" s="198">
        <v>0</v>
      </c>
      <c r="U73" s="198">
        <v>13.6</v>
      </c>
      <c r="V73" s="198">
        <v>0</v>
      </c>
      <c r="W73" s="198">
        <v>0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11.1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11.23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6.78</v>
      </c>
      <c r="L74" s="198">
        <v>20.47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0.27</v>
      </c>
      <c r="T74" s="198">
        <v>0</v>
      </c>
      <c r="U74" s="198">
        <v>13.6</v>
      </c>
      <c r="V74" s="198">
        <v>0</v>
      </c>
      <c r="W74" s="198">
        <v>0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11.1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6.78</v>
      </c>
      <c r="L75" s="198">
        <v>20.47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0.44</v>
      </c>
      <c r="S75" s="198">
        <v>0.27</v>
      </c>
      <c r="T75" s="198">
        <v>0</v>
      </c>
      <c r="U75" s="198">
        <v>13.6</v>
      </c>
      <c r="V75" s="198">
        <v>0</v>
      </c>
      <c r="W75" s="198">
        <v>0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11.1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32.14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6.78</v>
      </c>
      <c r="L76" s="198">
        <v>20.47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0.27</v>
      </c>
      <c r="T76" s="198">
        <v>0</v>
      </c>
      <c r="U76" s="198">
        <v>13.6</v>
      </c>
      <c r="V76" s="198">
        <v>0</v>
      </c>
      <c r="W76" s="198">
        <v>0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11.1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32.14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6.78</v>
      </c>
      <c r="L77" s="198">
        <v>20.47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0.27</v>
      </c>
      <c r="T77" s="198">
        <v>0</v>
      </c>
      <c r="U77" s="198">
        <v>13.6</v>
      </c>
      <c r="V77" s="198">
        <v>0</v>
      </c>
      <c r="W77" s="198">
        <v>0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11.1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32.14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6.78</v>
      </c>
      <c r="L78" s="198">
        <v>20.47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0.27</v>
      </c>
      <c r="T78" s="198">
        <v>0</v>
      </c>
      <c r="U78" s="198">
        <v>13.6</v>
      </c>
      <c r="V78" s="198">
        <v>0</v>
      </c>
      <c r="W78" s="198">
        <v>0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11.1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32.14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6.78</v>
      </c>
      <c r="L79" s="198">
        <v>20.47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0.27</v>
      </c>
      <c r="T79" s="198">
        <v>0</v>
      </c>
      <c r="U79" s="198">
        <v>13.6</v>
      </c>
      <c r="V79" s="198">
        <v>0</v>
      </c>
      <c r="W79" s="198">
        <v>0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11.1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32.14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20.47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0.27</v>
      </c>
      <c r="T80" s="198">
        <v>0</v>
      </c>
      <c r="U80" s="198">
        <v>13.6</v>
      </c>
      <c r="V80" s="198">
        <v>0</v>
      </c>
      <c r="W80" s="198">
        <v>0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11.1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32.14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20.47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0.27</v>
      </c>
      <c r="T81" s="198">
        <v>0</v>
      </c>
      <c r="U81" s="198">
        <v>13.6</v>
      </c>
      <c r="V81" s="198">
        <v>0</v>
      </c>
      <c r="W81" s="198">
        <v>0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11.1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32.14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20.47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0.27</v>
      </c>
      <c r="T82" s="198">
        <v>0</v>
      </c>
      <c r="U82" s="198">
        <v>13.6</v>
      </c>
      <c r="V82" s="198">
        <v>0</v>
      </c>
      <c r="W82" s="198">
        <v>0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11.1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32.14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6.78</v>
      </c>
      <c r="L83" s="198">
        <v>20.47</v>
      </c>
      <c r="M83" s="198">
        <v>0</v>
      </c>
      <c r="N83" s="198">
        <v>1.24</v>
      </c>
      <c r="O83" s="198">
        <v>1.03</v>
      </c>
      <c r="P83" s="198">
        <v>2.12</v>
      </c>
      <c r="Q83" s="198">
        <v>0.23</v>
      </c>
      <c r="R83" s="198">
        <v>0.44</v>
      </c>
      <c r="S83" s="198">
        <v>0.27</v>
      </c>
      <c r="T83" s="198">
        <v>0</v>
      </c>
      <c r="U83" s="198">
        <v>13.6</v>
      </c>
      <c r="V83" s="198">
        <v>0</v>
      </c>
      <c r="W83" s="198">
        <v>0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11.1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32.14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6.78</v>
      </c>
      <c r="L84" s="198">
        <v>20.47</v>
      </c>
      <c r="M84" s="198">
        <v>0</v>
      </c>
      <c r="N84" s="198">
        <v>1.24</v>
      </c>
      <c r="O84" s="198">
        <v>1.03</v>
      </c>
      <c r="P84" s="198">
        <v>2.12</v>
      </c>
      <c r="Q84" s="198">
        <v>0.23</v>
      </c>
      <c r="R84" s="198">
        <v>0.44</v>
      </c>
      <c r="S84" s="198">
        <v>0.27</v>
      </c>
      <c r="T84" s="198">
        <v>0</v>
      </c>
      <c r="U84" s="198">
        <v>13.6</v>
      </c>
      <c r="V84" s="198">
        <v>0</v>
      </c>
      <c r="W84" s="198">
        <v>0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11.1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32.14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6.78</v>
      </c>
      <c r="L85" s="198">
        <v>20.47</v>
      </c>
      <c r="M85" s="198">
        <v>0</v>
      </c>
      <c r="N85" s="198">
        <v>1.24</v>
      </c>
      <c r="O85" s="198">
        <v>1.03</v>
      </c>
      <c r="P85" s="198">
        <v>2.12</v>
      </c>
      <c r="Q85" s="198">
        <v>0.23</v>
      </c>
      <c r="R85" s="198">
        <v>0.44</v>
      </c>
      <c r="S85" s="198">
        <v>0.27</v>
      </c>
      <c r="T85" s="198">
        <v>0</v>
      </c>
      <c r="U85" s="198">
        <v>13.6</v>
      </c>
      <c r="V85" s="198">
        <v>0</v>
      </c>
      <c r="W85" s="198">
        <v>0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11.1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32.14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6.78</v>
      </c>
      <c r="L86" s="198">
        <v>20.47</v>
      </c>
      <c r="M86" s="198">
        <v>0</v>
      </c>
      <c r="N86" s="198">
        <v>1.24</v>
      </c>
      <c r="O86" s="198">
        <v>1.03</v>
      </c>
      <c r="P86" s="198">
        <v>2.12</v>
      </c>
      <c r="Q86" s="198">
        <v>0.23</v>
      </c>
      <c r="R86" s="198">
        <v>0.44</v>
      </c>
      <c r="S86" s="198">
        <v>0.27</v>
      </c>
      <c r="T86" s="198">
        <v>0</v>
      </c>
      <c r="U86" s="198">
        <v>13.6</v>
      </c>
      <c r="V86" s="198">
        <v>0</v>
      </c>
      <c r="W86" s="198">
        <v>0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11.1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32.14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6.78</v>
      </c>
      <c r="L87" s="198">
        <v>20.47</v>
      </c>
      <c r="M87" s="198">
        <v>0</v>
      </c>
      <c r="N87" s="198">
        <v>1.24</v>
      </c>
      <c r="O87" s="198">
        <v>1.03</v>
      </c>
      <c r="P87" s="198">
        <v>2.12</v>
      </c>
      <c r="Q87" s="198">
        <v>0.23</v>
      </c>
      <c r="R87" s="198">
        <v>0.44</v>
      </c>
      <c r="S87" s="198">
        <v>0.27</v>
      </c>
      <c r="T87" s="198">
        <v>0</v>
      </c>
      <c r="U87" s="198">
        <v>13.6</v>
      </c>
      <c r="V87" s="198">
        <v>0</v>
      </c>
      <c r="W87" s="198">
        <v>0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11.1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32.14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6.78</v>
      </c>
      <c r="L88" s="198">
        <v>20.47</v>
      </c>
      <c r="M88" s="198">
        <v>0</v>
      </c>
      <c r="N88" s="198">
        <v>1.24</v>
      </c>
      <c r="O88" s="198">
        <v>1.03</v>
      </c>
      <c r="P88" s="198">
        <v>2.12</v>
      </c>
      <c r="Q88" s="198">
        <v>0.23</v>
      </c>
      <c r="R88" s="198">
        <v>0.44</v>
      </c>
      <c r="S88" s="198">
        <v>0.27</v>
      </c>
      <c r="T88" s="198">
        <v>0</v>
      </c>
      <c r="U88" s="198">
        <v>13.6</v>
      </c>
      <c r="V88" s="198">
        <v>0</v>
      </c>
      <c r="W88" s="198">
        <v>0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11.1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32.14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6.78</v>
      </c>
      <c r="L89" s="198">
        <v>20.47</v>
      </c>
      <c r="M89" s="198">
        <v>0</v>
      </c>
      <c r="N89" s="198">
        <v>1.24</v>
      </c>
      <c r="O89" s="198">
        <v>1.03</v>
      </c>
      <c r="P89" s="198">
        <v>2.12</v>
      </c>
      <c r="Q89" s="198">
        <v>0.23</v>
      </c>
      <c r="R89" s="198">
        <v>0.44</v>
      </c>
      <c r="S89" s="198">
        <v>0.27</v>
      </c>
      <c r="T89" s="198">
        <v>0</v>
      </c>
      <c r="U89" s="198">
        <v>13.6</v>
      </c>
      <c r="V89" s="198">
        <v>0</v>
      </c>
      <c r="W89" s="198">
        <v>0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11.1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32.14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6.78</v>
      </c>
      <c r="L90" s="198">
        <v>20.47</v>
      </c>
      <c r="M90" s="198">
        <v>0</v>
      </c>
      <c r="N90" s="198">
        <v>1.24</v>
      </c>
      <c r="O90" s="198">
        <v>1.03</v>
      </c>
      <c r="P90" s="198">
        <v>2.12</v>
      </c>
      <c r="Q90" s="198">
        <v>0.23</v>
      </c>
      <c r="R90" s="198">
        <v>0.44</v>
      </c>
      <c r="S90" s="198">
        <v>0.27</v>
      </c>
      <c r="T90" s="198">
        <v>0</v>
      </c>
      <c r="U90" s="198">
        <v>13.6</v>
      </c>
      <c r="V90" s="198">
        <v>0</v>
      </c>
      <c r="W90" s="198">
        <v>0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11.1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32.14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69.14</v>
      </c>
      <c r="L91" s="198">
        <v>56.27</v>
      </c>
      <c r="M91" s="198">
        <v>0</v>
      </c>
      <c r="N91" s="198">
        <v>1.24</v>
      </c>
      <c r="O91" s="198">
        <v>1.03</v>
      </c>
      <c r="P91" s="198">
        <v>2.12</v>
      </c>
      <c r="Q91" s="198">
        <v>3.99</v>
      </c>
      <c r="R91" s="198">
        <v>4.49</v>
      </c>
      <c r="S91" s="198">
        <v>3.24</v>
      </c>
      <c r="T91" s="198">
        <v>0</v>
      </c>
      <c r="U91" s="198">
        <v>13.6</v>
      </c>
      <c r="V91" s="198">
        <v>0</v>
      </c>
      <c r="W91" s="198">
        <v>0</v>
      </c>
      <c r="X91" s="198">
        <v>1.54</v>
      </c>
      <c r="Y91" s="198">
        <v>56.48</v>
      </c>
      <c r="Z91" s="198">
        <v>2.82</v>
      </c>
      <c r="AA91" s="198">
        <v>0.94</v>
      </c>
      <c r="AB91" s="198">
        <v>0</v>
      </c>
      <c r="AC91" s="198">
        <v>11.1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32.14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25.99</v>
      </c>
      <c r="L92" s="198">
        <v>56.27</v>
      </c>
      <c r="M92" s="198">
        <v>0</v>
      </c>
      <c r="N92" s="198">
        <v>1.24</v>
      </c>
      <c r="O92" s="198">
        <v>1.03</v>
      </c>
      <c r="P92" s="198">
        <v>2.12</v>
      </c>
      <c r="Q92" s="198">
        <v>3.99</v>
      </c>
      <c r="R92" s="198">
        <v>6.4</v>
      </c>
      <c r="S92" s="198">
        <v>3.91</v>
      </c>
      <c r="T92" s="198">
        <v>0</v>
      </c>
      <c r="U92" s="198">
        <v>13.6</v>
      </c>
      <c r="V92" s="198">
        <v>0</v>
      </c>
      <c r="W92" s="198">
        <v>0</v>
      </c>
      <c r="X92" s="198">
        <v>1.54</v>
      </c>
      <c r="Y92" s="198">
        <v>56.48</v>
      </c>
      <c r="Z92" s="198">
        <v>2.82</v>
      </c>
      <c r="AA92" s="198">
        <v>0.94</v>
      </c>
      <c r="AB92" s="198">
        <v>0</v>
      </c>
      <c r="AC92" s="198">
        <v>11.1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32.14</v>
      </c>
      <c r="AJ92" s="198">
        <v>0</v>
      </c>
      <c r="AK92" s="198">
        <v>3.11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86.72</v>
      </c>
      <c r="L93" s="198">
        <v>56.27</v>
      </c>
      <c r="M93" s="198">
        <v>0</v>
      </c>
      <c r="N93" s="198">
        <v>1.24</v>
      </c>
      <c r="O93" s="198">
        <v>1.03</v>
      </c>
      <c r="P93" s="198">
        <v>2.12</v>
      </c>
      <c r="Q93" s="198">
        <v>3.99</v>
      </c>
      <c r="R93" s="198">
        <v>6.4</v>
      </c>
      <c r="S93" s="198">
        <v>3.91</v>
      </c>
      <c r="T93" s="198">
        <v>0</v>
      </c>
      <c r="U93" s="198">
        <v>13.6</v>
      </c>
      <c r="V93" s="198">
        <v>0</v>
      </c>
      <c r="W93" s="198">
        <v>0</v>
      </c>
      <c r="X93" s="198">
        <v>1.54</v>
      </c>
      <c r="Y93" s="198">
        <v>56.48</v>
      </c>
      <c r="Z93" s="198">
        <v>2.82</v>
      </c>
      <c r="AA93" s="198">
        <v>0.94</v>
      </c>
      <c r="AB93" s="198">
        <v>0</v>
      </c>
      <c r="AC93" s="198">
        <v>11.1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32.14</v>
      </c>
      <c r="AJ93" s="198">
        <v>0</v>
      </c>
      <c r="AK93" s="198">
        <v>3.11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98.13</v>
      </c>
      <c r="L94" s="198">
        <v>56.27</v>
      </c>
      <c r="M94" s="198">
        <v>0</v>
      </c>
      <c r="N94" s="198">
        <v>1.24</v>
      </c>
      <c r="O94" s="198">
        <v>1.03</v>
      </c>
      <c r="P94" s="198">
        <v>2.12</v>
      </c>
      <c r="Q94" s="198">
        <v>3.99</v>
      </c>
      <c r="R94" s="198">
        <v>6.4</v>
      </c>
      <c r="S94" s="198">
        <v>3.91</v>
      </c>
      <c r="T94" s="198">
        <v>0</v>
      </c>
      <c r="U94" s="198">
        <v>13.6</v>
      </c>
      <c r="V94" s="198">
        <v>0</v>
      </c>
      <c r="W94" s="198">
        <v>0</v>
      </c>
      <c r="X94" s="198">
        <v>1.54</v>
      </c>
      <c r="Y94" s="198">
        <v>56.48</v>
      </c>
      <c r="Z94" s="198">
        <v>2.82</v>
      </c>
      <c r="AA94" s="198">
        <v>0.94</v>
      </c>
      <c r="AB94" s="198">
        <v>0</v>
      </c>
      <c r="AC94" s="198">
        <v>11.1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32.14</v>
      </c>
      <c r="AJ94" s="198">
        <v>0</v>
      </c>
      <c r="AK94" s="198">
        <v>2.97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98.13</v>
      </c>
      <c r="L95" s="198">
        <v>56.27</v>
      </c>
      <c r="M95" s="198">
        <v>0</v>
      </c>
      <c r="N95" s="198">
        <v>1.24</v>
      </c>
      <c r="O95" s="198">
        <v>1.03</v>
      </c>
      <c r="P95" s="198">
        <v>2.12</v>
      </c>
      <c r="Q95" s="198">
        <v>3.99</v>
      </c>
      <c r="R95" s="198">
        <v>6.4</v>
      </c>
      <c r="S95" s="198">
        <v>3.91</v>
      </c>
      <c r="T95" s="198">
        <v>0</v>
      </c>
      <c r="U95" s="198">
        <v>13.6</v>
      </c>
      <c r="V95" s="198">
        <v>0</v>
      </c>
      <c r="W95" s="198">
        <v>0</v>
      </c>
      <c r="X95" s="198">
        <v>1.54</v>
      </c>
      <c r="Y95" s="198">
        <v>56.48</v>
      </c>
      <c r="Z95" s="198">
        <v>2.83</v>
      </c>
      <c r="AA95" s="198">
        <v>0.94</v>
      </c>
      <c r="AB95" s="198">
        <v>0</v>
      </c>
      <c r="AC95" s="198">
        <v>11.1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32.14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98.13</v>
      </c>
      <c r="L96" s="198">
        <v>56.27</v>
      </c>
      <c r="M96" s="198">
        <v>0</v>
      </c>
      <c r="N96" s="198">
        <v>1.24</v>
      </c>
      <c r="O96" s="198">
        <v>1.03</v>
      </c>
      <c r="P96" s="198">
        <v>2.12</v>
      </c>
      <c r="Q96" s="198">
        <v>3.99</v>
      </c>
      <c r="R96" s="198">
        <v>6.4</v>
      </c>
      <c r="S96" s="198">
        <v>3.91</v>
      </c>
      <c r="T96" s="198">
        <v>0</v>
      </c>
      <c r="U96" s="198">
        <v>13.6</v>
      </c>
      <c r="V96" s="198">
        <v>0</v>
      </c>
      <c r="W96" s="198">
        <v>0</v>
      </c>
      <c r="X96" s="198">
        <v>1.54</v>
      </c>
      <c r="Y96" s="198">
        <v>56.48</v>
      </c>
      <c r="Z96" s="198">
        <v>2.82</v>
      </c>
      <c r="AA96" s="198">
        <v>13.32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32.14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98.13</v>
      </c>
      <c r="L97" s="198">
        <v>56.27</v>
      </c>
      <c r="M97" s="198">
        <v>0</v>
      </c>
      <c r="N97" s="198">
        <v>1.24</v>
      </c>
      <c r="O97" s="198">
        <v>1.03</v>
      </c>
      <c r="P97" s="198">
        <v>2.12</v>
      </c>
      <c r="Q97" s="198">
        <v>3.99</v>
      </c>
      <c r="R97" s="198">
        <v>6.4</v>
      </c>
      <c r="S97" s="198">
        <v>3.91</v>
      </c>
      <c r="T97" s="198">
        <v>0</v>
      </c>
      <c r="U97" s="198">
        <v>13.6</v>
      </c>
      <c r="V97" s="198">
        <v>0</v>
      </c>
      <c r="W97" s="198">
        <v>0</v>
      </c>
      <c r="X97" s="198">
        <v>1.54</v>
      </c>
      <c r="Y97" s="198">
        <v>56.48</v>
      </c>
      <c r="Z97" s="198">
        <v>35.17</v>
      </c>
      <c r="AA97" s="198">
        <v>13.32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32.14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84.59</v>
      </c>
      <c r="L98" s="198">
        <v>56.27</v>
      </c>
      <c r="M98" s="198">
        <v>0</v>
      </c>
      <c r="N98" s="198">
        <v>1.24</v>
      </c>
      <c r="O98" s="198">
        <v>1.03</v>
      </c>
      <c r="P98" s="198">
        <v>2.12</v>
      </c>
      <c r="Q98" s="198">
        <v>3.99</v>
      </c>
      <c r="R98" s="198">
        <v>6.4</v>
      </c>
      <c r="S98" s="198">
        <v>3.91</v>
      </c>
      <c r="T98" s="198">
        <v>0</v>
      </c>
      <c r="U98" s="198">
        <v>13.6</v>
      </c>
      <c r="V98" s="198">
        <v>0</v>
      </c>
      <c r="W98" s="198">
        <v>0</v>
      </c>
      <c r="X98" s="198">
        <v>1.54</v>
      </c>
      <c r="Y98" s="198">
        <v>56.48</v>
      </c>
      <c r="Z98" s="198">
        <v>35.17</v>
      </c>
      <c r="AA98" s="198">
        <v>13.32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32.14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0.27087249999999974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0.79765250000000321</v>
      </c>
      <c r="L99">
        <f t="shared" si="0"/>
        <v>0.82921749999999816</v>
      </c>
      <c r="M99">
        <f t="shared" si="0"/>
        <v>0</v>
      </c>
      <c r="N99">
        <f t="shared" si="0"/>
        <v>2.9764999999999951E-2</v>
      </c>
      <c r="O99">
        <f t="shared" si="0"/>
        <v>2.472000000000002E-2</v>
      </c>
      <c r="P99">
        <f t="shared" si="0"/>
        <v>5.0790000000000064E-2</v>
      </c>
      <c r="Q99">
        <f t="shared" si="0"/>
        <v>4.0462500000000033E-2</v>
      </c>
      <c r="R99">
        <f t="shared" si="0"/>
        <v>6.4410000000000009E-2</v>
      </c>
      <c r="S99">
        <f t="shared" si="0"/>
        <v>3.8277499999999957E-2</v>
      </c>
      <c r="T99">
        <f t="shared" si="0"/>
        <v>0</v>
      </c>
      <c r="U99">
        <f t="shared" si="0"/>
        <v>0.2919549999999998</v>
      </c>
      <c r="V99">
        <f t="shared" si="0"/>
        <v>0</v>
      </c>
      <c r="W99">
        <f t="shared" si="0"/>
        <v>0</v>
      </c>
      <c r="X99">
        <f t="shared" si="0"/>
        <v>3.6815000000000035E-2</v>
      </c>
      <c r="Y99">
        <f t="shared" si="0"/>
        <v>1.3555199999999976</v>
      </c>
      <c r="Z99">
        <f t="shared" si="0"/>
        <v>8.4572499999999884E-2</v>
      </c>
      <c r="AA99">
        <f t="shared" si="0"/>
        <v>0.11074499999999993</v>
      </c>
      <c r="AB99">
        <f t="shared" si="0"/>
        <v>0</v>
      </c>
      <c r="AC99">
        <f t="shared" si="0"/>
        <v>0.20864250000000029</v>
      </c>
      <c r="AD99">
        <f t="shared" si="0"/>
        <v>6.1414999999999997E-2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0.77284249999999965</v>
      </c>
      <c r="AJ99">
        <f t="shared" si="0"/>
        <v>0</v>
      </c>
      <c r="AK99">
        <f t="shared" si="0"/>
        <v>5.4152500000000055E-2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12.12</v>
      </c>
      <c r="AJ19" s="198">
        <v>0</v>
      </c>
      <c r="AK19" s="198">
        <v>-9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12.12</v>
      </c>
      <c r="AJ20" s="198">
        <v>0</v>
      </c>
      <c r="AK20" s="198">
        <v>-3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-5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-8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-15.34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12.12</v>
      </c>
      <c r="AJ26" s="198">
        <v>0</v>
      </c>
      <c r="AK26" s="198">
        <v>-2.4900000000000002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12.27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-2.4900000000000002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-2.4900000000000002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12.12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12.27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12.12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12.27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12.12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12.12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12.12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12.12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12.12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12.12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12.12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12.12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12.12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12.12</v>
      </c>
      <c r="AJ68" s="198">
        <v>0</v>
      </c>
      <c r="AK68" s="198">
        <v>-7.14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-7.17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12.12</v>
      </c>
      <c r="AJ70" s="198">
        <v>0</v>
      </c>
      <c r="AK70" s="198">
        <v>-7.17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12.12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12.12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12.12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12.12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12.12</v>
      </c>
      <c r="AJ92" s="198">
        <v>0</v>
      </c>
      <c r="AK92" s="198">
        <v>-2.4500000000000002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12.12</v>
      </c>
      <c r="AJ93" s="198">
        <v>0</v>
      </c>
      <c r="AK93" s="198">
        <v>-2.4500000000000002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12.12</v>
      </c>
      <c r="AJ94" s="198">
        <v>0</v>
      </c>
      <c r="AK94" s="198">
        <v>-1.53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12.12</v>
      </c>
      <c r="AJ97" s="198">
        <v>0</v>
      </c>
      <c r="AK97" s="198">
        <v>-4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0.29106749999999976</v>
      </c>
      <c r="AJ99">
        <f t="shared" si="0"/>
        <v>0</v>
      </c>
      <c r="AK99">
        <f t="shared" si="0"/>
        <v>-7.8580000000000039E-2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60.6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60.6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60.6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60.6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60.6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3.89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60.6</v>
      </c>
      <c r="AJ26" s="198">
        <v>0</v>
      </c>
      <c r="AK26" s="198">
        <v>4.79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61.52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60.6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60.6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61.52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61.52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60.6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60.6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61.52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60.6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2.72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68.09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0</v>
      </c>
      <c r="AD49" s="198">
        <v>2.97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0</v>
      </c>
      <c r="AD50" s="198">
        <v>2.97</v>
      </c>
      <c r="AE50" s="198">
        <v>0</v>
      </c>
      <c r="AF50" s="198">
        <v>0</v>
      </c>
      <c r="AG50" s="198">
        <v>0</v>
      </c>
      <c r="AH50" s="198">
        <v>0</v>
      </c>
      <c r="AI50" s="198">
        <v>60.6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0</v>
      </c>
      <c r="AD51" s="198">
        <v>2.97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0</v>
      </c>
      <c r="AD52" s="198">
        <v>2.97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0</v>
      </c>
      <c r="AD53" s="198">
        <v>2.97</v>
      </c>
      <c r="AE53" s="198">
        <v>0</v>
      </c>
      <c r="AF53" s="198">
        <v>0</v>
      </c>
      <c r="AG53" s="198">
        <v>0</v>
      </c>
      <c r="AH53" s="198">
        <v>0</v>
      </c>
      <c r="AI53" s="198">
        <v>60.6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0</v>
      </c>
      <c r="AD54" s="198">
        <v>2.97</v>
      </c>
      <c r="AE54" s="198">
        <v>0</v>
      </c>
      <c r="AF54" s="198">
        <v>0</v>
      </c>
      <c r="AG54" s="198">
        <v>0</v>
      </c>
      <c r="AH54" s="198">
        <v>0</v>
      </c>
      <c r="AI54" s="198">
        <v>60.6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0</v>
      </c>
      <c r="AD55" s="198">
        <v>2.97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0</v>
      </c>
      <c r="AD56" s="198">
        <v>2.97</v>
      </c>
      <c r="AE56" s="198">
        <v>0</v>
      </c>
      <c r="AF56" s="198">
        <v>0</v>
      </c>
      <c r="AG56" s="198">
        <v>0</v>
      </c>
      <c r="AH56" s="198">
        <v>0</v>
      </c>
      <c r="AI56" s="198">
        <v>60.6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0</v>
      </c>
      <c r="AD57" s="198">
        <v>2.97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0</v>
      </c>
      <c r="AD58" s="198">
        <v>2.97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0</v>
      </c>
      <c r="AD59" s="198">
        <v>2.97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0</v>
      </c>
      <c r="AD60" s="198">
        <v>2.97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0</v>
      </c>
      <c r="AD61" s="198">
        <v>2.97</v>
      </c>
      <c r="AE61" s="198">
        <v>0</v>
      </c>
      <c r="AF61" s="198">
        <v>0</v>
      </c>
      <c r="AG61" s="198">
        <v>0</v>
      </c>
      <c r="AH61" s="198">
        <v>0</v>
      </c>
      <c r="AI61" s="198">
        <v>60.6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0</v>
      </c>
      <c r="AD62" s="198">
        <v>2.97</v>
      </c>
      <c r="AE62" s="198">
        <v>0</v>
      </c>
      <c r="AF62" s="198">
        <v>0</v>
      </c>
      <c r="AG62" s="198">
        <v>0</v>
      </c>
      <c r="AH62" s="198">
        <v>0</v>
      </c>
      <c r="AI62" s="198">
        <v>60.6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0</v>
      </c>
      <c r="AD63" s="198">
        <v>1.48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0</v>
      </c>
      <c r="AD64" s="198">
        <v>1.48</v>
      </c>
      <c r="AE64" s="198">
        <v>0</v>
      </c>
      <c r="AF64" s="198">
        <v>0</v>
      </c>
      <c r="AG64" s="198">
        <v>0</v>
      </c>
      <c r="AH64" s="198">
        <v>0</v>
      </c>
      <c r="AI64" s="198">
        <v>60.6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0</v>
      </c>
      <c r="AD65" s="198">
        <v>1.48</v>
      </c>
      <c r="AE65" s="198">
        <v>0</v>
      </c>
      <c r="AF65" s="198">
        <v>0</v>
      </c>
      <c r="AG65" s="198">
        <v>0</v>
      </c>
      <c r="AH65" s="198">
        <v>0</v>
      </c>
      <c r="AI65" s="198">
        <v>60.6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0</v>
      </c>
      <c r="AD66" s="198">
        <v>1.48</v>
      </c>
      <c r="AE66" s="198">
        <v>0</v>
      </c>
      <c r="AF66" s="198">
        <v>0</v>
      </c>
      <c r="AG66" s="198">
        <v>0</v>
      </c>
      <c r="AH66" s="198">
        <v>0</v>
      </c>
      <c r="AI66" s="198">
        <v>60.6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0</v>
      </c>
      <c r="AD67" s="198">
        <v>1.48</v>
      </c>
      <c r="AE67" s="198">
        <v>0</v>
      </c>
      <c r="AF67" s="198">
        <v>0</v>
      </c>
      <c r="AG67" s="198">
        <v>0</v>
      </c>
      <c r="AH67" s="198">
        <v>0</v>
      </c>
      <c r="AI67" s="198">
        <v>60.6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0</v>
      </c>
      <c r="AD68" s="198">
        <v>1.48</v>
      </c>
      <c r="AE68" s="198">
        <v>0</v>
      </c>
      <c r="AF68" s="198">
        <v>0</v>
      </c>
      <c r="AG68" s="198">
        <v>0</v>
      </c>
      <c r="AH68" s="198">
        <v>0</v>
      </c>
      <c r="AI68" s="198">
        <v>60.6</v>
      </c>
      <c r="AJ68" s="198">
        <v>0</v>
      </c>
      <c r="AK68" s="198">
        <v>9.4700000000000006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0</v>
      </c>
      <c r="AD69" s="198">
        <v>1.48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9.48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0</v>
      </c>
      <c r="AD70" s="198">
        <v>1.48</v>
      </c>
      <c r="AE70" s="198">
        <v>0</v>
      </c>
      <c r="AF70" s="198">
        <v>0</v>
      </c>
      <c r="AG70" s="198">
        <v>0</v>
      </c>
      <c r="AH70" s="198">
        <v>0</v>
      </c>
      <c r="AI70" s="198">
        <v>60.6</v>
      </c>
      <c r="AJ70" s="198">
        <v>0</v>
      </c>
      <c r="AK70" s="198">
        <v>9.48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60.6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60.6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60.6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60.6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60.6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60.6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60.6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60.6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60.6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60.6</v>
      </c>
      <c r="AJ94" s="198">
        <v>0</v>
      </c>
      <c r="AK94" s="198">
        <v>4.7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60.6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60.6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60.6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60.6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3.8640000000000015E-2</v>
      </c>
      <c r="AD99">
        <f t="shared" si="0"/>
        <v>1.3354999999999992E-2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1.4571925000000017</v>
      </c>
      <c r="AJ99">
        <f t="shared" si="0"/>
        <v>0</v>
      </c>
      <c r="AK99">
        <f t="shared" si="0"/>
        <v>0.12444000000000016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13.72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4.24</v>
      </c>
      <c r="L3" s="198">
        <v>377.13</v>
      </c>
      <c r="M3" s="198">
        <v>1.1599999999999999</v>
      </c>
      <c r="N3" s="198">
        <v>1.49</v>
      </c>
      <c r="O3" s="198">
        <v>0</v>
      </c>
      <c r="P3" s="198">
        <v>12.72</v>
      </c>
      <c r="Q3" s="198">
        <v>3.81</v>
      </c>
      <c r="R3" s="198">
        <v>6.93</v>
      </c>
      <c r="S3" s="198">
        <v>3.93</v>
      </c>
      <c r="T3" s="198">
        <v>0</v>
      </c>
      <c r="U3" s="198">
        <v>0.88</v>
      </c>
      <c r="V3" s="198">
        <v>0</v>
      </c>
      <c r="W3" s="198">
        <v>0</v>
      </c>
      <c r="X3" s="198">
        <v>30.88</v>
      </c>
      <c r="Y3" s="198">
        <v>9.15</v>
      </c>
      <c r="Z3" s="198">
        <v>44.66</v>
      </c>
      <c r="AA3" s="198">
        <v>20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16.239999999999998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13.72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7.6</v>
      </c>
      <c r="L4" s="198">
        <v>377.13</v>
      </c>
      <c r="M4" s="198">
        <v>1.1599999999999999</v>
      </c>
      <c r="N4" s="198">
        <v>1.49</v>
      </c>
      <c r="O4" s="198">
        <v>0</v>
      </c>
      <c r="P4" s="198">
        <v>12.72</v>
      </c>
      <c r="Q4" s="198">
        <v>3.81</v>
      </c>
      <c r="R4" s="198">
        <v>6.93</v>
      </c>
      <c r="S4" s="198">
        <v>3.99</v>
      </c>
      <c r="T4" s="198">
        <v>0</v>
      </c>
      <c r="U4" s="198">
        <v>0.88</v>
      </c>
      <c r="V4" s="198">
        <v>0</v>
      </c>
      <c r="W4" s="198">
        <v>0</v>
      </c>
      <c r="X4" s="198">
        <v>30.88</v>
      </c>
      <c r="Y4" s="198">
        <v>9.15</v>
      </c>
      <c r="Z4" s="198">
        <v>44.66</v>
      </c>
      <c r="AA4" s="198">
        <v>20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16.239999999999998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13.72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7.64</v>
      </c>
      <c r="L5" s="198">
        <v>377.13</v>
      </c>
      <c r="M5" s="198">
        <v>1.1599999999999999</v>
      </c>
      <c r="N5" s="198">
        <v>1.49</v>
      </c>
      <c r="O5" s="198">
        <v>0</v>
      </c>
      <c r="P5" s="198">
        <v>12.72</v>
      </c>
      <c r="Q5" s="198">
        <v>3.81</v>
      </c>
      <c r="R5" s="198">
        <v>6.93</v>
      </c>
      <c r="S5" s="198">
        <v>3.99</v>
      </c>
      <c r="T5" s="198">
        <v>0</v>
      </c>
      <c r="U5" s="198">
        <v>0.88</v>
      </c>
      <c r="V5" s="198">
        <v>0</v>
      </c>
      <c r="W5" s="198">
        <v>0</v>
      </c>
      <c r="X5" s="198">
        <v>30.88</v>
      </c>
      <c r="Y5" s="198">
        <v>9.15</v>
      </c>
      <c r="Z5" s="198">
        <v>44.66</v>
      </c>
      <c r="AA5" s="198">
        <v>20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38.56</v>
      </c>
      <c r="AJ5" s="198">
        <v>0</v>
      </c>
      <c r="AK5" s="198">
        <v>16.239999999999998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13.72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7.65</v>
      </c>
      <c r="L6" s="198">
        <v>377.13</v>
      </c>
      <c r="M6" s="198">
        <v>1.1599999999999999</v>
      </c>
      <c r="N6" s="198">
        <v>1.49</v>
      </c>
      <c r="O6" s="198">
        <v>0</v>
      </c>
      <c r="P6" s="198">
        <v>12.72</v>
      </c>
      <c r="Q6" s="198">
        <v>3.81</v>
      </c>
      <c r="R6" s="198">
        <v>6.93</v>
      </c>
      <c r="S6" s="198">
        <v>3.99</v>
      </c>
      <c r="T6" s="198">
        <v>0</v>
      </c>
      <c r="U6" s="198">
        <v>0.88</v>
      </c>
      <c r="V6" s="198">
        <v>0</v>
      </c>
      <c r="W6" s="198">
        <v>0</v>
      </c>
      <c r="X6" s="198">
        <v>30.64</v>
      </c>
      <c r="Y6" s="198">
        <v>9.15</v>
      </c>
      <c r="Z6" s="198">
        <v>44.66</v>
      </c>
      <c r="AA6" s="198">
        <v>20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38.56</v>
      </c>
      <c r="AJ6" s="198">
        <v>0</v>
      </c>
      <c r="AK6" s="198">
        <v>16.239999999999998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13.72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7.64</v>
      </c>
      <c r="L7" s="198">
        <v>377.13</v>
      </c>
      <c r="M7" s="198">
        <v>1.1599999999999999</v>
      </c>
      <c r="N7" s="198">
        <v>1.49</v>
      </c>
      <c r="O7" s="198">
        <v>0</v>
      </c>
      <c r="P7" s="198">
        <v>12.72</v>
      </c>
      <c r="Q7" s="198">
        <v>3.81</v>
      </c>
      <c r="R7" s="198">
        <v>7.26</v>
      </c>
      <c r="S7" s="198">
        <v>3.99</v>
      </c>
      <c r="T7" s="198">
        <v>0</v>
      </c>
      <c r="U7" s="198">
        <v>0.88</v>
      </c>
      <c r="V7" s="198">
        <v>0</v>
      </c>
      <c r="W7" s="198">
        <v>0</v>
      </c>
      <c r="X7" s="198">
        <v>30.88</v>
      </c>
      <c r="Y7" s="198">
        <v>9.15</v>
      </c>
      <c r="Z7" s="198">
        <v>44.66</v>
      </c>
      <c r="AA7" s="198">
        <v>20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16.239999999999998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13.72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7.65</v>
      </c>
      <c r="L8" s="198">
        <v>377.13</v>
      </c>
      <c r="M8" s="198">
        <v>1.1599999999999999</v>
      </c>
      <c r="N8" s="198">
        <v>1.49</v>
      </c>
      <c r="O8" s="198">
        <v>0</v>
      </c>
      <c r="P8" s="198">
        <v>12.72</v>
      </c>
      <c r="Q8" s="198">
        <v>3.81</v>
      </c>
      <c r="R8" s="198">
        <v>7.26</v>
      </c>
      <c r="S8" s="198">
        <v>3.99</v>
      </c>
      <c r="T8" s="198">
        <v>0</v>
      </c>
      <c r="U8" s="198">
        <v>0.88</v>
      </c>
      <c r="V8" s="198">
        <v>0</v>
      </c>
      <c r="W8" s="198">
        <v>0</v>
      </c>
      <c r="X8" s="198">
        <v>30.88</v>
      </c>
      <c r="Y8" s="198">
        <v>9.15</v>
      </c>
      <c r="Z8" s="198">
        <v>44.66</v>
      </c>
      <c r="AA8" s="198">
        <v>20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16.239999999999998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13.72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7.64</v>
      </c>
      <c r="L9" s="198">
        <v>377.13</v>
      </c>
      <c r="M9" s="198">
        <v>1.1599999999999999</v>
      </c>
      <c r="N9" s="198">
        <v>1.49</v>
      </c>
      <c r="O9" s="198">
        <v>0</v>
      </c>
      <c r="P9" s="198">
        <v>12.72</v>
      </c>
      <c r="Q9" s="198">
        <v>3.81</v>
      </c>
      <c r="R9" s="198">
        <v>7.26</v>
      </c>
      <c r="S9" s="198">
        <v>3.99</v>
      </c>
      <c r="T9" s="198">
        <v>0</v>
      </c>
      <c r="U9" s="198">
        <v>0.88</v>
      </c>
      <c r="V9" s="198">
        <v>0</v>
      </c>
      <c r="W9" s="198">
        <v>0</v>
      </c>
      <c r="X9" s="198">
        <v>30.88</v>
      </c>
      <c r="Y9" s="198">
        <v>9.15</v>
      </c>
      <c r="Z9" s="198">
        <v>44.66</v>
      </c>
      <c r="AA9" s="198">
        <v>20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16.239999999999998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13.72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7.65</v>
      </c>
      <c r="L10" s="198">
        <v>377.13</v>
      </c>
      <c r="M10" s="198">
        <v>1.1599999999999999</v>
      </c>
      <c r="N10" s="198">
        <v>1.49</v>
      </c>
      <c r="O10" s="198">
        <v>0</v>
      </c>
      <c r="P10" s="198">
        <v>12.72</v>
      </c>
      <c r="Q10" s="198">
        <v>3.81</v>
      </c>
      <c r="R10" s="198">
        <v>7.26</v>
      </c>
      <c r="S10" s="198">
        <v>3.91</v>
      </c>
      <c r="T10" s="198">
        <v>0</v>
      </c>
      <c r="U10" s="198">
        <v>0.88</v>
      </c>
      <c r="V10" s="198">
        <v>0</v>
      </c>
      <c r="W10" s="198">
        <v>0</v>
      </c>
      <c r="X10" s="198">
        <v>30.88</v>
      </c>
      <c r="Y10" s="198">
        <v>9.15</v>
      </c>
      <c r="Z10" s="198">
        <v>44.66</v>
      </c>
      <c r="AA10" s="198">
        <v>20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16.239999999999998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13.76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7.64</v>
      </c>
      <c r="L11" s="198">
        <v>377.13</v>
      </c>
      <c r="M11" s="198">
        <v>1.1599999999999999</v>
      </c>
      <c r="N11" s="198">
        <v>1.49</v>
      </c>
      <c r="O11" s="198">
        <v>0</v>
      </c>
      <c r="P11" s="198">
        <v>12.72</v>
      </c>
      <c r="Q11" s="198">
        <v>3.81</v>
      </c>
      <c r="R11" s="198">
        <v>7.26</v>
      </c>
      <c r="S11" s="198">
        <v>3.97</v>
      </c>
      <c r="T11" s="198">
        <v>0</v>
      </c>
      <c r="U11" s="198">
        <v>0.88</v>
      </c>
      <c r="V11" s="198">
        <v>0</v>
      </c>
      <c r="W11" s="198">
        <v>0</v>
      </c>
      <c r="X11" s="198">
        <v>30.88</v>
      </c>
      <c r="Y11" s="198">
        <v>9.15</v>
      </c>
      <c r="Z11" s="198">
        <v>44.66</v>
      </c>
      <c r="AA11" s="198">
        <v>20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16.239999999999998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13.76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7.65</v>
      </c>
      <c r="L12" s="198">
        <v>377.13</v>
      </c>
      <c r="M12" s="198">
        <v>1.1599999999999999</v>
      </c>
      <c r="N12" s="198">
        <v>1.49</v>
      </c>
      <c r="O12" s="198">
        <v>0</v>
      </c>
      <c r="P12" s="198">
        <v>12.72</v>
      </c>
      <c r="Q12" s="198">
        <v>3.81</v>
      </c>
      <c r="R12" s="198">
        <v>7.26</v>
      </c>
      <c r="S12" s="198">
        <v>3.97</v>
      </c>
      <c r="T12" s="198">
        <v>0</v>
      </c>
      <c r="U12" s="198">
        <v>0.88</v>
      </c>
      <c r="V12" s="198">
        <v>0</v>
      </c>
      <c r="W12" s="198">
        <v>0</v>
      </c>
      <c r="X12" s="198">
        <v>30.88</v>
      </c>
      <c r="Y12" s="198">
        <v>9.15</v>
      </c>
      <c r="Z12" s="198">
        <v>44.66</v>
      </c>
      <c r="AA12" s="198">
        <v>20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38.56</v>
      </c>
      <c r="AJ12" s="198">
        <v>0</v>
      </c>
      <c r="AK12" s="198">
        <v>16.239999999999998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13.76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7.64</v>
      </c>
      <c r="L13" s="198">
        <v>377.13</v>
      </c>
      <c r="M13" s="198">
        <v>1.1599999999999999</v>
      </c>
      <c r="N13" s="198">
        <v>1.49</v>
      </c>
      <c r="O13" s="198">
        <v>0</v>
      </c>
      <c r="P13" s="198">
        <v>12.72</v>
      </c>
      <c r="Q13" s="198">
        <v>3.81</v>
      </c>
      <c r="R13" s="198">
        <v>7.26</v>
      </c>
      <c r="S13" s="198">
        <v>4.07</v>
      </c>
      <c r="T13" s="198">
        <v>0</v>
      </c>
      <c r="U13" s="198">
        <v>0.88</v>
      </c>
      <c r="V13" s="198">
        <v>0</v>
      </c>
      <c r="W13" s="198">
        <v>0</v>
      </c>
      <c r="X13" s="198">
        <v>30.88</v>
      </c>
      <c r="Y13" s="198">
        <v>9.15</v>
      </c>
      <c r="Z13" s="198">
        <v>44.66</v>
      </c>
      <c r="AA13" s="198">
        <v>20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38.56</v>
      </c>
      <c r="AJ13" s="198">
        <v>0</v>
      </c>
      <c r="AK13" s="198">
        <v>16.239999999999998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13.76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7.65</v>
      </c>
      <c r="L14" s="198">
        <v>377.13</v>
      </c>
      <c r="M14" s="198">
        <v>1.1599999999999999</v>
      </c>
      <c r="N14" s="198">
        <v>1.49</v>
      </c>
      <c r="O14" s="198">
        <v>0</v>
      </c>
      <c r="P14" s="198">
        <v>12.72</v>
      </c>
      <c r="Q14" s="198">
        <v>3.81</v>
      </c>
      <c r="R14" s="198">
        <v>7.26</v>
      </c>
      <c r="S14" s="198">
        <v>4.07</v>
      </c>
      <c r="T14" s="198">
        <v>0</v>
      </c>
      <c r="U14" s="198">
        <v>0.88</v>
      </c>
      <c r="V14" s="198">
        <v>0</v>
      </c>
      <c r="W14" s="198">
        <v>0</v>
      </c>
      <c r="X14" s="198">
        <v>30.88</v>
      </c>
      <c r="Y14" s="198">
        <v>9.15</v>
      </c>
      <c r="Z14" s="198">
        <v>44.66</v>
      </c>
      <c r="AA14" s="198">
        <v>20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16.239999999999998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13.76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7.64</v>
      </c>
      <c r="L15" s="198">
        <v>377.13</v>
      </c>
      <c r="M15" s="198">
        <v>1.1599999999999999</v>
      </c>
      <c r="N15" s="198">
        <v>1.49</v>
      </c>
      <c r="O15" s="198">
        <v>0</v>
      </c>
      <c r="P15" s="198">
        <v>12.72</v>
      </c>
      <c r="Q15" s="198">
        <v>3.81</v>
      </c>
      <c r="R15" s="198">
        <v>7.26</v>
      </c>
      <c r="S15" s="198">
        <v>4.07</v>
      </c>
      <c r="T15" s="198">
        <v>0</v>
      </c>
      <c r="U15" s="198">
        <v>0.88</v>
      </c>
      <c r="V15" s="198">
        <v>0</v>
      </c>
      <c r="W15" s="198">
        <v>0</v>
      </c>
      <c r="X15" s="198">
        <v>30.88</v>
      </c>
      <c r="Y15" s="198">
        <v>9.15</v>
      </c>
      <c r="Z15" s="198">
        <v>44.66</v>
      </c>
      <c r="AA15" s="198">
        <v>20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16.239999999999998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13.76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7.65</v>
      </c>
      <c r="L16" s="198">
        <v>377.13</v>
      </c>
      <c r="M16" s="198">
        <v>1.1599999999999999</v>
      </c>
      <c r="N16" s="198">
        <v>1.49</v>
      </c>
      <c r="O16" s="198">
        <v>0</v>
      </c>
      <c r="P16" s="198">
        <v>12.72</v>
      </c>
      <c r="Q16" s="198">
        <v>3.81</v>
      </c>
      <c r="R16" s="198">
        <v>7.26</v>
      </c>
      <c r="S16" s="198">
        <v>4.07</v>
      </c>
      <c r="T16" s="198">
        <v>0</v>
      </c>
      <c r="U16" s="198">
        <v>0.88</v>
      </c>
      <c r="V16" s="198">
        <v>0</v>
      </c>
      <c r="W16" s="198">
        <v>0</v>
      </c>
      <c r="X16" s="198">
        <v>30.88</v>
      </c>
      <c r="Y16" s="198">
        <v>9.15</v>
      </c>
      <c r="Z16" s="198">
        <v>44.66</v>
      </c>
      <c r="AA16" s="198">
        <v>20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16.239999999999998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7.64</v>
      </c>
      <c r="L17" s="198">
        <v>377.13</v>
      </c>
      <c r="M17" s="198">
        <v>0.77</v>
      </c>
      <c r="N17" s="198">
        <v>1.49</v>
      </c>
      <c r="O17" s="198">
        <v>0</v>
      </c>
      <c r="P17" s="198">
        <v>12.65</v>
      </c>
      <c r="Q17" s="198">
        <v>3.81</v>
      </c>
      <c r="R17" s="198">
        <v>7.26</v>
      </c>
      <c r="S17" s="198">
        <v>4.07</v>
      </c>
      <c r="T17" s="198">
        <v>0</v>
      </c>
      <c r="U17" s="198">
        <v>0.88</v>
      </c>
      <c r="V17" s="198">
        <v>0</v>
      </c>
      <c r="W17" s="198">
        <v>0</v>
      </c>
      <c r="X17" s="198">
        <v>30.88</v>
      </c>
      <c r="Y17" s="198">
        <v>9.15</v>
      </c>
      <c r="Z17" s="198">
        <v>44.66</v>
      </c>
      <c r="AA17" s="198">
        <v>20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16.239999999999998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7.65</v>
      </c>
      <c r="L18" s="198">
        <v>377.13</v>
      </c>
      <c r="M18" s="198">
        <v>0.77</v>
      </c>
      <c r="N18" s="198">
        <v>1.49</v>
      </c>
      <c r="O18" s="198">
        <v>0</v>
      </c>
      <c r="P18" s="198">
        <v>12.65</v>
      </c>
      <c r="Q18" s="198">
        <v>3.81</v>
      </c>
      <c r="R18" s="198">
        <v>7.26</v>
      </c>
      <c r="S18" s="198">
        <v>4.07</v>
      </c>
      <c r="T18" s="198">
        <v>0</v>
      </c>
      <c r="U18" s="198">
        <v>0.88</v>
      </c>
      <c r="V18" s="198">
        <v>0</v>
      </c>
      <c r="W18" s="198">
        <v>0</v>
      </c>
      <c r="X18" s="198">
        <v>30.88</v>
      </c>
      <c r="Y18" s="198">
        <v>9.15</v>
      </c>
      <c r="Z18" s="198">
        <v>44.66</v>
      </c>
      <c r="AA18" s="198">
        <v>20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16.239999999999998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13.79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7.6</v>
      </c>
      <c r="L19" s="198">
        <v>377.13</v>
      </c>
      <c r="M19" s="198">
        <v>1.1599999999999999</v>
      </c>
      <c r="N19" s="198">
        <v>1.49</v>
      </c>
      <c r="O19" s="198">
        <v>0</v>
      </c>
      <c r="P19" s="198">
        <v>12.72</v>
      </c>
      <c r="Q19" s="198">
        <v>3.81</v>
      </c>
      <c r="R19" s="198">
        <v>7.25</v>
      </c>
      <c r="S19" s="198">
        <v>4.07</v>
      </c>
      <c r="T19" s="198">
        <v>0</v>
      </c>
      <c r="U19" s="198">
        <v>0.88</v>
      </c>
      <c r="V19" s="198">
        <v>0</v>
      </c>
      <c r="W19" s="198">
        <v>0</v>
      </c>
      <c r="X19" s="198">
        <v>30.88</v>
      </c>
      <c r="Y19" s="198">
        <v>9.15</v>
      </c>
      <c r="Z19" s="198">
        <v>44.66</v>
      </c>
      <c r="AA19" s="198">
        <v>20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38.56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13.79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7.6</v>
      </c>
      <c r="L20" s="198">
        <v>377.13</v>
      </c>
      <c r="M20" s="198">
        <v>1.1599999999999999</v>
      </c>
      <c r="N20" s="198">
        <v>1.49</v>
      </c>
      <c r="O20" s="198">
        <v>0</v>
      </c>
      <c r="P20" s="198">
        <v>12.72</v>
      </c>
      <c r="Q20" s="198">
        <v>3.81</v>
      </c>
      <c r="R20" s="198">
        <v>7.26</v>
      </c>
      <c r="S20" s="198">
        <v>3.97</v>
      </c>
      <c r="T20" s="198">
        <v>0</v>
      </c>
      <c r="U20" s="198">
        <v>0.88</v>
      </c>
      <c r="V20" s="198">
        <v>0</v>
      </c>
      <c r="W20" s="198">
        <v>0</v>
      </c>
      <c r="X20" s="198">
        <v>30.88</v>
      </c>
      <c r="Y20" s="198">
        <v>9.15</v>
      </c>
      <c r="Z20" s="198">
        <v>44.66</v>
      </c>
      <c r="AA20" s="198">
        <v>20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38.56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13.79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7.6</v>
      </c>
      <c r="L21" s="198">
        <v>377.13</v>
      </c>
      <c r="M21" s="198">
        <v>1.1599999999999999</v>
      </c>
      <c r="N21" s="198">
        <v>1.49</v>
      </c>
      <c r="O21" s="198">
        <v>0</v>
      </c>
      <c r="P21" s="198">
        <v>12.72</v>
      </c>
      <c r="Q21" s="198">
        <v>3.81</v>
      </c>
      <c r="R21" s="198">
        <v>7.25</v>
      </c>
      <c r="S21" s="198">
        <v>4.07</v>
      </c>
      <c r="T21" s="198">
        <v>0</v>
      </c>
      <c r="U21" s="198">
        <v>0.88</v>
      </c>
      <c r="V21" s="198">
        <v>0</v>
      </c>
      <c r="W21" s="198">
        <v>0</v>
      </c>
      <c r="X21" s="198">
        <v>30.88</v>
      </c>
      <c r="Y21" s="198">
        <v>9.15</v>
      </c>
      <c r="Z21" s="198">
        <v>44.66</v>
      </c>
      <c r="AA21" s="198">
        <v>20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13.79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7.6</v>
      </c>
      <c r="L22" s="198">
        <v>377.13</v>
      </c>
      <c r="M22" s="198">
        <v>1.1599999999999999</v>
      </c>
      <c r="N22" s="198">
        <v>1.49</v>
      </c>
      <c r="O22" s="198">
        <v>0</v>
      </c>
      <c r="P22" s="198">
        <v>12.72</v>
      </c>
      <c r="Q22" s="198">
        <v>3.81</v>
      </c>
      <c r="R22" s="198">
        <v>7.25</v>
      </c>
      <c r="S22" s="198">
        <v>4.07</v>
      </c>
      <c r="T22" s="198">
        <v>0</v>
      </c>
      <c r="U22" s="198">
        <v>0.88</v>
      </c>
      <c r="V22" s="198">
        <v>0</v>
      </c>
      <c r="W22" s="198">
        <v>0</v>
      </c>
      <c r="X22" s="198">
        <v>30.88</v>
      </c>
      <c r="Y22" s="198">
        <v>9.15</v>
      </c>
      <c r="Z22" s="198">
        <v>44.66</v>
      </c>
      <c r="AA22" s="198">
        <v>20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13.79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7.58</v>
      </c>
      <c r="L23" s="198">
        <v>377.13</v>
      </c>
      <c r="M23" s="198">
        <v>1.1599999999999999</v>
      </c>
      <c r="N23" s="198">
        <v>1.49</v>
      </c>
      <c r="O23" s="198">
        <v>0</v>
      </c>
      <c r="P23" s="198">
        <v>12.72</v>
      </c>
      <c r="Q23" s="198">
        <v>3.81</v>
      </c>
      <c r="R23" s="198">
        <v>7.25</v>
      </c>
      <c r="S23" s="198">
        <v>4.07</v>
      </c>
      <c r="T23" s="198">
        <v>0</v>
      </c>
      <c r="U23" s="198">
        <v>0.88</v>
      </c>
      <c r="V23" s="198">
        <v>0</v>
      </c>
      <c r="W23" s="198">
        <v>0</v>
      </c>
      <c r="X23" s="198">
        <v>30.88</v>
      </c>
      <c r="Y23" s="198">
        <v>9.15</v>
      </c>
      <c r="Z23" s="198">
        <v>44.66</v>
      </c>
      <c r="AA23" s="198">
        <v>20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13.79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7.59</v>
      </c>
      <c r="L24" s="198">
        <v>377.13</v>
      </c>
      <c r="M24" s="198">
        <v>1.1599999999999999</v>
      </c>
      <c r="N24" s="198">
        <v>1.49</v>
      </c>
      <c r="O24" s="198">
        <v>0</v>
      </c>
      <c r="P24" s="198">
        <v>12.72</v>
      </c>
      <c r="Q24" s="198">
        <v>3.81</v>
      </c>
      <c r="R24" s="198">
        <v>7.26</v>
      </c>
      <c r="S24" s="198">
        <v>3.97</v>
      </c>
      <c r="T24" s="198">
        <v>0</v>
      </c>
      <c r="U24" s="198">
        <v>0.88</v>
      </c>
      <c r="V24" s="198">
        <v>0</v>
      </c>
      <c r="W24" s="198">
        <v>0</v>
      </c>
      <c r="X24" s="198">
        <v>30.88</v>
      </c>
      <c r="Y24" s="198">
        <v>9.15</v>
      </c>
      <c r="Z24" s="198">
        <v>44.66</v>
      </c>
      <c r="AA24" s="198">
        <v>20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13.79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7.58</v>
      </c>
      <c r="L25" s="198">
        <v>377.13</v>
      </c>
      <c r="M25" s="198">
        <v>1.1599999999999999</v>
      </c>
      <c r="N25" s="198">
        <v>1.49</v>
      </c>
      <c r="O25" s="198">
        <v>0</v>
      </c>
      <c r="P25" s="198">
        <v>1.31</v>
      </c>
      <c r="Q25" s="198">
        <v>3.81</v>
      </c>
      <c r="R25" s="198">
        <v>7.01</v>
      </c>
      <c r="S25" s="198">
        <v>4.05</v>
      </c>
      <c r="T25" s="198">
        <v>0</v>
      </c>
      <c r="U25" s="198">
        <v>0.88</v>
      </c>
      <c r="V25" s="198">
        <v>0</v>
      </c>
      <c r="W25" s="198">
        <v>0</v>
      </c>
      <c r="X25" s="198">
        <v>21.29</v>
      </c>
      <c r="Y25" s="198">
        <v>9.15</v>
      </c>
      <c r="Z25" s="198">
        <v>44.66</v>
      </c>
      <c r="AA25" s="198">
        <v>20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2.1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13.79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9.41</v>
      </c>
      <c r="L26" s="198">
        <v>377.13</v>
      </c>
      <c r="M26" s="198">
        <v>1.1599999999999999</v>
      </c>
      <c r="N26" s="198">
        <v>1.49</v>
      </c>
      <c r="O26" s="198">
        <v>0</v>
      </c>
      <c r="P26" s="198">
        <v>1.31</v>
      </c>
      <c r="Q26" s="198">
        <v>3.81</v>
      </c>
      <c r="R26" s="198">
        <v>7.12</v>
      </c>
      <c r="S26" s="198">
        <v>4.17</v>
      </c>
      <c r="T26" s="198">
        <v>0</v>
      </c>
      <c r="U26" s="198">
        <v>0.88</v>
      </c>
      <c r="V26" s="198">
        <v>0</v>
      </c>
      <c r="W26" s="198">
        <v>0</v>
      </c>
      <c r="X26" s="198">
        <v>2.11</v>
      </c>
      <c r="Y26" s="198">
        <v>9.15</v>
      </c>
      <c r="Z26" s="198">
        <v>6.61</v>
      </c>
      <c r="AA26" s="198">
        <v>1.1399999999999999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38.56</v>
      </c>
      <c r="AJ26" s="198">
        <v>0</v>
      </c>
      <c r="AK26" s="198">
        <v>4.3499999999999996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13.79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1.98</v>
      </c>
      <c r="L27" s="198">
        <v>367.55</v>
      </c>
      <c r="M27" s="198">
        <v>1.1599999999999999</v>
      </c>
      <c r="N27" s="198">
        <v>1.49</v>
      </c>
      <c r="O27" s="198">
        <v>0</v>
      </c>
      <c r="P27" s="198">
        <v>1.31</v>
      </c>
      <c r="Q27" s="198">
        <v>0.28000000000000003</v>
      </c>
      <c r="R27" s="198">
        <v>0.53</v>
      </c>
      <c r="S27" s="198">
        <v>0.33</v>
      </c>
      <c r="T27" s="198">
        <v>0</v>
      </c>
      <c r="U27" s="198">
        <v>0.88</v>
      </c>
      <c r="V27" s="198">
        <v>0</v>
      </c>
      <c r="W27" s="198">
        <v>0</v>
      </c>
      <c r="X27" s="198">
        <v>2.11</v>
      </c>
      <c r="Y27" s="198">
        <v>9.15</v>
      </c>
      <c r="Z27" s="198">
        <v>3.41</v>
      </c>
      <c r="AA27" s="198">
        <v>1.1399999999999999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39.14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13.79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0.39</v>
      </c>
      <c r="L28" s="198">
        <v>357.95</v>
      </c>
      <c r="M28" s="198">
        <v>1.1599999999999999</v>
      </c>
      <c r="N28" s="198">
        <v>1.49</v>
      </c>
      <c r="O28" s="198">
        <v>0</v>
      </c>
      <c r="P28" s="198">
        <v>1.31</v>
      </c>
      <c r="Q28" s="198">
        <v>0.28000000000000003</v>
      </c>
      <c r="R28" s="198">
        <v>0.53</v>
      </c>
      <c r="S28" s="198">
        <v>0.33</v>
      </c>
      <c r="T28" s="198">
        <v>0</v>
      </c>
      <c r="U28" s="198">
        <v>0.88</v>
      </c>
      <c r="V28" s="198">
        <v>0</v>
      </c>
      <c r="W28" s="198">
        <v>0</v>
      </c>
      <c r="X28" s="198">
        <v>2.11</v>
      </c>
      <c r="Y28" s="198">
        <v>9.15</v>
      </c>
      <c r="Z28" s="198">
        <v>3.41</v>
      </c>
      <c r="AA28" s="198">
        <v>1.1399999999999999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0.39</v>
      </c>
      <c r="L29" s="198">
        <v>206.44</v>
      </c>
      <c r="M29" s="198">
        <v>1.1599999999999999</v>
      </c>
      <c r="N29" s="198">
        <v>1.49</v>
      </c>
      <c r="O29" s="198">
        <v>0</v>
      </c>
      <c r="P29" s="198">
        <v>1.31</v>
      </c>
      <c r="Q29" s="198">
        <v>0.28000000000000003</v>
      </c>
      <c r="R29" s="198">
        <v>0.53</v>
      </c>
      <c r="S29" s="198">
        <v>0.33</v>
      </c>
      <c r="T29" s="198">
        <v>0</v>
      </c>
      <c r="U29" s="198">
        <v>0.88</v>
      </c>
      <c r="V29" s="198">
        <v>0</v>
      </c>
      <c r="W29" s="198">
        <v>0</v>
      </c>
      <c r="X29" s="198">
        <v>2.11</v>
      </c>
      <c r="Y29" s="198">
        <v>9.15</v>
      </c>
      <c r="Z29" s="198">
        <v>3.41</v>
      </c>
      <c r="AA29" s="198">
        <v>1.1399999999999999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0.39</v>
      </c>
      <c r="L30" s="198">
        <v>206.44</v>
      </c>
      <c r="M30" s="198">
        <v>1.1599999999999999</v>
      </c>
      <c r="N30" s="198">
        <v>1.49</v>
      </c>
      <c r="O30" s="198">
        <v>0</v>
      </c>
      <c r="P30" s="198">
        <v>1.31</v>
      </c>
      <c r="Q30" s="198">
        <v>0.28000000000000003</v>
      </c>
      <c r="R30" s="198">
        <v>0.53</v>
      </c>
      <c r="S30" s="198">
        <v>0.33</v>
      </c>
      <c r="T30" s="198">
        <v>0</v>
      </c>
      <c r="U30" s="198">
        <v>0.88</v>
      </c>
      <c r="V30" s="198">
        <v>0</v>
      </c>
      <c r="W30" s="198">
        <v>0</v>
      </c>
      <c r="X30" s="198">
        <v>2.11</v>
      </c>
      <c r="Y30" s="198">
        <v>9.15</v>
      </c>
      <c r="Z30" s="198">
        <v>3.41</v>
      </c>
      <c r="AA30" s="198">
        <v>1.1399999999999999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0.39</v>
      </c>
      <c r="L31" s="198">
        <v>206.44</v>
      </c>
      <c r="M31" s="198">
        <v>1.1599999999999999</v>
      </c>
      <c r="N31" s="198">
        <v>1.49</v>
      </c>
      <c r="O31" s="198">
        <v>0</v>
      </c>
      <c r="P31" s="198">
        <v>1.31</v>
      </c>
      <c r="Q31" s="198">
        <v>0.28000000000000003</v>
      </c>
      <c r="R31" s="198">
        <v>0.53</v>
      </c>
      <c r="S31" s="198">
        <v>0.33</v>
      </c>
      <c r="T31" s="198">
        <v>0</v>
      </c>
      <c r="U31" s="198">
        <v>0.88</v>
      </c>
      <c r="V31" s="198">
        <v>0</v>
      </c>
      <c r="W31" s="198">
        <v>0</v>
      </c>
      <c r="X31" s="198">
        <v>2.11</v>
      </c>
      <c r="Y31" s="198">
        <v>9.15</v>
      </c>
      <c r="Z31" s="198">
        <v>3.41</v>
      </c>
      <c r="AA31" s="198">
        <v>1.1399999999999999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206.44</v>
      </c>
      <c r="M32" s="198">
        <v>1.1599999999999999</v>
      </c>
      <c r="N32" s="198">
        <v>1.49</v>
      </c>
      <c r="O32" s="198">
        <v>0</v>
      </c>
      <c r="P32" s="198">
        <v>1.31</v>
      </c>
      <c r="Q32" s="198">
        <v>0.28000000000000003</v>
      </c>
      <c r="R32" s="198">
        <v>0.53</v>
      </c>
      <c r="S32" s="198">
        <v>0.33</v>
      </c>
      <c r="T32" s="198">
        <v>0</v>
      </c>
      <c r="U32" s="198">
        <v>0.88</v>
      </c>
      <c r="V32" s="198">
        <v>0</v>
      </c>
      <c r="W32" s="198">
        <v>0</v>
      </c>
      <c r="X32" s="198">
        <v>2.11</v>
      </c>
      <c r="Y32" s="198">
        <v>9.15</v>
      </c>
      <c r="Z32" s="198">
        <v>3.41</v>
      </c>
      <c r="AA32" s="198">
        <v>1.1399999999999999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206.44</v>
      </c>
      <c r="M33" s="198">
        <v>1.1599999999999999</v>
      </c>
      <c r="N33" s="198">
        <v>1.49</v>
      </c>
      <c r="O33" s="198">
        <v>0</v>
      </c>
      <c r="P33" s="198">
        <v>1.31</v>
      </c>
      <c r="Q33" s="198">
        <v>0.28000000000000003</v>
      </c>
      <c r="R33" s="198">
        <v>0.53</v>
      </c>
      <c r="S33" s="198">
        <v>0.33</v>
      </c>
      <c r="T33" s="198">
        <v>0</v>
      </c>
      <c r="U33" s="198">
        <v>0.88</v>
      </c>
      <c r="V33" s="198">
        <v>0</v>
      </c>
      <c r="W33" s="198">
        <v>0</v>
      </c>
      <c r="X33" s="198">
        <v>2.11</v>
      </c>
      <c r="Y33" s="198">
        <v>9.15</v>
      </c>
      <c r="Z33" s="198">
        <v>3.41</v>
      </c>
      <c r="AA33" s="198">
        <v>1.1399999999999999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39.14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206.44</v>
      </c>
      <c r="M34" s="198">
        <v>1.1599999999999999</v>
      </c>
      <c r="N34" s="198">
        <v>1.49</v>
      </c>
      <c r="O34" s="198">
        <v>0</v>
      </c>
      <c r="P34" s="198">
        <v>1.31</v>
      </c>
      <c r="Q34" s="198">
        <v>0.28000000000000003</v>
      </c>
      <c r="R34" s="198">
        <v>0.53</v>
      </c>
      <c r="S34" s="198">
        <v>0.33</v>
      </c>
      <c r="T34" s="198">
        <v>0</v>
      </c>
      <c r="U34" s="198">
        <v>0.88</v>
      </c>
      <c r="V34" s="198">
        <v>0</v>
      </c>
      <c r="W34" s="198">
        <v>0</v>
      </c>
      <c r="X34" s="198">
        <v>2.11</v>
      </c>
      <c r="Y34" s="198">
        <v>9.15</v>
      </c>
      <c r="Z34" s="198">
        <v>3.41</v>
      </c>
      <c r="AA34" s="198">
        <v>1.1399999999999999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206.44</v>
      </c>
      <c r="M35" s="198">
        <v>1.1599999999999999</v>
      </c>
      <c r="N35" s="198">
        <v>1.49</v>
      </c>
      <c r="O35" s="198">
        <v>0</v>
      </c>
      <c r="P35" s="198">
        <v>1.31</v>
      </c>
      <c r="Q35" s="198">
        <v>0.28000000000000003</v>
      </c>
      <c r="R35" s="198">
        <v>0.53</v>
      </c>
      <c r="S35" s="198">
        <v>0.33</v>
      </c>
      <c r="T35" s="198">
        <v>0</v>
      </c>
      <c r="U35" s="198">
        <v>0.88</v>
      </c>
      <c r="V35" s="198">
        <v>0</v>
      </c>
      <c r="W35" s="198">
        <v>0</v>
      </c>
      <c r="X35" s="198">
        <v>2.11</v>
      </c>
      <c r="Y35" s="198">
        <v>9.15</v>
      </c>
      <c r="Z35" s="198">
        <v>3.41</v>
      </c>
      <c r="AA35" s="198">
        <v>1.1399999999999999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206.44</v>
      </c>
      <c r="M36" s="198">
        <v>1.1599999999999999</v>
      </c>
      <c r="N36" s="198">
        <v>1.49</v>
      </c>
      <c r="O36" s="198">
        <v>0</v>
      </c>
      <c r="P36" s="198">
        <v>1.31</v>
      </c>
      <c r="Q36" s="198">
        <v>0.28000000000000003</v>
      </c>
      <c r="R36" s="198">
        <v>0.53</v>
      </c>
      <c r="S36" s="198">
        <v>0.33</v>
      </c>
      <c r="T36" s="198">
        <v>0</v>
      </c>
      <c r="U36" s="198">
        <v>0.88</v>
      </c>
      <c r="V36" s="198">
        <v>0</v>
      </c>
      <c r="W36" s="198">
        <v>0</v>
      </c>
      <c r="X36" s="198">
        <v>2.11</v>
      </c>
      <c r="Y36" s="198">
        <v>9.15</v>
      </c>
      <c r="Z36" s="198">
        <v>3.41</v>
      </c>
      <c r="AA36" s="198">
        <v>1.1399999999999999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206.44</v>
      </c>
      <c r="M37" s="198">
        <v>1.1599999999999999</v>
      </c>
      <c r="N37" s="198">
        <v>1.49</v>
      </c>
      <c r="O37" s="198">
        <v>0</v>
      </c>
      <c r="P37" s="198">
        <v>1.31</v>
      </c>
      <c r="Q37" s="198">
        <v>0.28000000000000003</v>
      </c>
      <c r="R37" s="198">
        <v>0.53</v>
      </c>
      <c r="S37" s="198">
        <v>0.33</v>
      </c>
      <c r="T37" s="198">
        <v>0</v>
      </c>
      <c r="U37" s="198">
        <v>0.88</v>
      </c>
      <c r="V37" s="198">
        <v>0</v>
      </c>
      <c r="W37" s="198">
        <v>0</v>
      </c>
      <c r="X37" s="198">
        <v>2.11</v>
      </c>
      <c r="Y37" s="198">
        <v>9.15</v>
      </c>
      <c r="Z37" s="198">
        <v>3.41</v>
      </c>
      <c r="AA37" s="198">
        <v>1.1399999999999999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206.44</v>
      </c>
      <c r="M38" s="198">
        <v>1.1599999999999999</v>
      </c>
      <c r="N38" s="198">
        <v>1.49</v>
      </c>
      <c r="O38" s="198">
        <v>0</v>
      </c>
      <c r="P38" s="198">
        <v>1.31</v>
      </c>
      <c r="Q38" s="198">
        <v>0.28000000000000003</v>
      </c>
      <c r="R38" s="198">
        <v>0.53</v>
      </c>
      <c r="S38" s="198">
        <v>0.33</v>
      </c>
      <c r="T38" s="198">
        <v>0</v>
      </c>
      <c r="U38" s="198">
        <v>0.88</v>
      </c>
      <c r="V38" s="198">
        <v>0</v>
      </c>
      <c r="W38" s="198">
        <v>0</v>
      </c>
      <c r="X38" s="198">
        <v>2.11</v>
      </c>
      <c r="Y38" s="198">
        <v>9.15</v>
      </c>
      <c r="Z38" s="198">
        <v>3.41</v>
      </c>
      <c r="AA38" s="198">
        <v>1.1399999999999999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206.44</v>
      </c>
      <c r="M39" s="198">
        <v>1.1599999999999999</v>
      </c>
      <c r="N39" s="198">
        <v>1.49</v>
      </c>
      <c r="O39" s="198">
        <v>0</v>
      </c>
      <c r="P39" s="198">
        <v>1.31</v>
      </c>
      <c r="Q39" s="198">
        <v>0.28000000000000003</v>
      </c>
      <c r="R39" s="198">
        <v>0.53</v>
      </c>
      <c r="S39" s="198">
        <v>0.33</v>
      </c>
      <c r="T39" s="198">
        <v>0</v>
      </c>
      <c r="U39" s="198">
        <v>0.88</v>
      </c>
      <c r="V39" s="198">
        <v>0</v>
      </c>
      <c r="W39" s="198">
        <v>0</v>
      </c>
      <c r="X39" s="198">
        <v>2.11</v>
      </c>
      <c r="Y39" s="198">
        <v>9.15</v>
      </c>
      <c r="Z39" s="198">
        <v>3.41</v>
      </c>
      <c r="AA39" s="198">
        <v>1.1399999999999999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39.14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206.44</v>
      </c>
      <c r="M40" s="198">
        <v>1.1599999999999999</v>
      </c>
      <c r="N40" s="198">
        <v>1.49</v>
      </c>
      <c r="O40" s="198">
        <v>0</v>
      </c>
      <c r="P40" s="198">
        <v>1.31</v>
      </c>
      <c r="Q40" s="198">
        <v>0.28000000000000003</v>
      </c>
      <c r="R40" s="198">
        <v>0.53</v>
      </c>
      <c r="S40" s="198">
        <v>0.33</v>
      </c>
      <c r="T40" s="198">
        <v>0</v>
      </c>
      <c r="U40" s="198">
        <v>0.88</v>
      </c>
      <c r="V40" s="198">
        <v>0</v>
      </c>
      <c r="W40" s="198">
        <v>0</v>
      </c>
      <c r="X40" s="198">
        <v>2.11</v>
      </c>
      <c r="Y40" s="198">
        <v>9.15</v>
      </c>
      <c r="Z40" s="198">
        <v>3.41</v>
      </c>
      <c r="AA40" s="198">
        <v>1.1399999999999999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38.56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206.44</v>
      </c>
      <c r="M41" s="198">
        <v>1.1599999999999999</v>
      </c>
      <c r="N41" s="198">
        <v>1.49</v>
      </c>
      <c r="O41" s="198">
        <v>0</v>
      </c>
      <c r="P41" s="198">
        <v>1.31</v>
      </c>
      <c r="Q41" s="198">
        <v>0.28000000000000003</v>
      </c>
      <c r="R41" s="198">
        <v>0.53</v>
      </c>
      <c r="S41" s="198">
        <v>0.33</v>
      </c>
      <c r="T41" s="198">
        <v>0</v>
      </c>
      <c r="U41" s="198">
        <v>0.88</v>
      </c>
      <c r="V41" s="198">
        <v>0</v>
      </c>
      <c r="W41" s="198">
        <v>0</v>
      </c>
      <c r="X41" s="198">
        <v>2.11</v>
      </c>
      <c r="Y41" s="198">
        <v>9.15</v>
      </c>
      <c r="Z41" s="198">
        <v>3.41</v>
      </c>
      <c r="AA41" s="198">
        <v>1.1399999999999999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206.44</v>
      </c>
      <c r="M42" s="198">
        <v>1.1599999999999999</v>
      </c>
      <c r="N42" s="198">
        <v>1.49</v>
      </c>
      <c r="O42" s="198">
        <v>0</v>
      </c>
      <c r="P42" s="198">
        <v>1.31</v>
      </c>
      <c r="Q42" s="198">
        <v>0.28000000000000003</v>
      </c>
      <c r="R42" s="198">
        <v>0.53</v>
      </c>
      <c r="S42" s="198">
        <v>0.33</v>
      </c>
      <c r="T42" s="198">
        <v>0</v>
      </c>
      <c r="U42" s="198">
        <v>0.88</v>
      </c>
      <c r="V42" s="198">
        <v>0</v>
      </c>
      <c r="W42" s="198">
        <v>0</v>
      </c>
      <c r="X42" s="198">
        <v>2.11</v>
      </c>
      <c r="Y42" s="198">
        <v>9.15</v>
      </c>
      <c r="Z42" s="198">
        <v>3.41</v>
      </c>
      <c r="AA42" s="198">
        <v>1.1399999999999999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206.44</v>
      </c>
      <c r="M43" s="198">
        <v>1.1599999999999999</v>
      </c>
      <c r="N43" s="198">
        <v>1.49</v>
      </c>
      <c r="O43" s="198">
        <v>0</v>
      </c>
      <c r="P43" s="198">
        <v>1.31</v>
      </c>
      <c r="Q43" s="198">
        <v>0.28000000000000003</v>
      </c>
      <c r="R43" s="198">
        <v>0.53</v>
      </c>
      <c r="S43" s="198">
        <v>0.33</v>
      </c>
      <c r="T43" s="198">
        <v>0</v>
      </c>
      <c r="U43" s="198">
        <v>0.88</v>
      </c>
      <c r="V43" s="198">
        <v>0</v>
      </c>
      <c r="W43" s="198">
        <v>0</v>
      </c>
      <c r="X43" s="198">
        <v>2.11</v>
      </c>
      <c r="Y43" s="198">
        <v>9.15</v>
      </c>
      <c r="Z43" s="198">
        <v>3.41</v>
      </c>
      <c r="AA43" s="198">
        <v>1.1399999999999999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206.44</v>
      </c>
      <c r="M44" s="198">
        <v>1.1599999999999999</v>
      </c>
      <c r="N44" s="198">
        <v>1.49</v>
      </c>
      <c r="O44" s="198">
        <v>0</v>
      </c>
      <c r="P44" s="198">
        <v>1.31</v>
      </c>
      <c r="Q44" s="198">
        <v>0.28000000000000003</v>
      </c>
      <c r="R44" s="198">
        <v>0.53</v>
      </c>
      <c r="S44" s="198">
        <v>0.33</v>
      </c>
      <c r="T44" s="198">
        <v>0</v>
      </c>
      <c r="U44" s="198">
        <v>0.88</v>
      </c>
      <c r="V44" s="198">
        <v>0</v>
      </c>
      <c r="W44" s="198">
        <v>0</v>
      </c>
      <c r="X44" s="198">
        <v>2.11</v>
      </c>
      <c r="Y44" s="198">
        <v>9.15</v>
      </c>
      <c r="Z44" s="198">
        <v>3.41</v>
      </c>
      <c r="AA44" s="198">
        <v>1.1399999999999999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38.56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206.44</v>
      </c>
      <c r="M45" s="198">
        <v>1.1599999999999999</v>
      </c>
      <c r="N45" s="198">
        <v>1.49</v>
      </c>
      <c r="O45" s="198">
        <v>0</v>
      </c>
      <c r="P45" s="198">
        <v>1.31</v>
      </c>
      <c r="Q45" s="198">
        <v>0.28000000000000003</v>
      </c>
      <c r="R45" s="198">
        <v>0.53</v>
      </c>
      <c r="S45" s="198">
        <v>0.33</v>
      </c>
      <c r="T45" s="198">
        <v>0</v>
      </c>
      <c r="U45" s="198">
        <v>0.88</v>
      </c>
      <c r="V45" s="198">
        <v>0</v>
      </c>
      <c r="W45" s="198">
        <v>0</v>
      </c>
      <c r="X45" s="198">
        <v>2.11</v>
      </c>
      <c r="Y45" s="198">
        <v>9.15</v>
      </c>
      <c r="Z45" s="198">
        <v>3.41</v>
      </c>
      <c r="AA45" s="198">
        <v>1.1399999999999999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39.14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206.44</v>
      </c>
      <c r="M46" s="198">
        <v>1.1599999999999999</v>
      </c>
      <c r="N46" s="198">
        <v>1.49</v>
      </c>
      <c r="O46" s="198">
        <v>0</v>
      </c>
      <c r="P46" s="198">
        <v>1.31</v>
      </c>
      <c r="Q46" s="198">
        <v>0.28000000000000003</v>
      </c>
      <c r="R46" s="198">
        <v>0.53</v>
      </c>
      <c r="S46" s="198">
        <v>0.33</v>
      </c>
      <c r="T46" s="198">
        <v>0</v>
      </c>
      <c r="U46" s="198">
        <v>0.88</v>
      </c>
      <c r="V46" s="198">
        <v>0</v>
      </c>
      <c r="W46" s="198">
        <v>0</v>
      </c>
      <c r="X46" s="198">
        <v>2.11</v>
      </c>
      <c r="Y46" s="198">
        <v>9.15</v>
      </c>
      <c r="Z46" s="198">
        <v>3.41</v>
      </c>
      <c r="AA46" s="198">
        <v>1.1399999999999999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38.56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206.44</v>
      </c>
      <c r="M47" s="198">
        <v>1.1599999999999999</v>
      </c>
      <c r="N47" s="198">
        <v>1.49</v>
      </c>
      <c r="O47" s="198">
        <v>0</v>
      </c>
      <c r="P47" s="198">
        <v>1.31</v>
      </c>
      <c r="Q47" s="198">
        <v>0.28000000000000003</v>
      </c>
      <c r="R47" s="198">
        <v>0.53</v>
      </c>
      <c r="S47" s="198">
        <v>0.33</v>
      </c>
      <c r="T47" s="198">
        <v>0</v>
      </c>
      <c r="U47" s="198">
        <v>0.88</v>
      </c>
      <c r="V47" s="198">
        <v>0</v>
      </c>
      <c r="W47" s="198">
        <v>0</v>
      </c>
      <c r="X47" s="198">
        <v>2.11</v>
      </c>
      <c r="Y47" s="198">
        <v>9.15</v>
      </c>
      <c r="Z47" s="198">
        <v>3.41</v>
      </c>
      <c r="AA47" s="198">
        <v>1.1399999999999999</v>
      </c>
      <c r="AB47" s="198">
        <v>0</v>
      </c>
      <c r="AC47" s="198">
        <v>0.79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19.95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206.44</v>
      </c>
      <c r="M48" s="198">
        <v>1.1599999999999999</v>
      </c>
      <c r="N48" s="198">
        <v>1.49</v>
      </c>
      <c r="O48" s="198">
        <v>0</v>
      </c>
      <c r="P48" s="198">
        <v>1.31</v>
      </c>
      <c r="Q48" s="198">
        <v>0.28000000000000003</v>
      </c>
      <c r="R48" s="198">
        <v>0.53</v>
      </c>
      <c r="S48" s="198">
        <v>0.33</v>
      </c>
      <c r="T48" s="198">
        <v>0</v>
      </c>
      <c r="U48" s="198">
        <v>0.88</v>
      </c>
      <c r="V48" s="198">
        <v>0</v>
      </c>
      <c r="W48" s="198">
        <v>0</v>
      </c>
      <c r="X48" s="198">
        <v>2.11</v>
      </c>
      <c r="Y48" s="198">
        <v>9.15</v>
      </c>
      <c r="Z48" s="198">
        <v>3.41</v>
      </c>
      <c r="AA48" s="198">
        <v>1.1399999999999999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206.44</v>
      </c>
      <c r="M49" s="198">
        <v>1.1599999999999999</v>
      </c>
      <c r="N49" s="198">
        <v>1.49</v>
      </c>
      <c r="O49" s="198">
        <v>0</v>
      </c>
      <c r="P49" s="198">
        <v>1.31</v>
      </c>
      <c r="Q49" s="198">
        <v>0.28000000000000003</v>
      </c>
      <c r="R49" s="198">
        <v>0.53</v>
      </c>
      <c r="S49" s="198">
        <v>0.33</v>
      </c>
      <c r="T49" s="198">
        <v>0</v>
      </c>
      <c r="U49" s="198">
        <v>0.88</v>
      </c>
      <c r="V49" s="198">
        <v>0</v>
      </c>
      <c r="W49" s="198">
        <v>0</v>
      </c>
      <c r="X49" s="198">
        <v>2.11</v>
      </c>
      <c r="Y49" s="198">
        <v>9.15</v>
      </c>
      <c r="Z49" s="198">
        <v>3.41</v>
      </c>
      <c r="AA49" s="198">
        <v>1.1399999999999999</v>
      </c>
      <c r="AB49" s="198">
        <v>0</v>
      </c>
      <c r="AC49" s="198">
        <v>0</v>
      </c>
      <c r="AD49" s="198">
        <v>17.8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206.44</v>
      </c>
      <c r="M50" s="198">
        <v>1.1599999999999999</v>
      </c>
      <c r="N50" s="198">
        <v>1.49</v>
      </c>
      <c r="O50" s="198">
        <v>0</v>
      </c>
      <c r="P50" s="198">
        <v>1.31</v>
      </c>
      <c r="Q50" s="198">
        <v>0.28000000000000003</v>
      </c>
      <c r="R50" s="198">
        <v>0.53</v>
      </c>
      <c r="S50" s="198">
        <v>0.33</v>
      </c>
      <c r="T50" s="198">
        <v>0</v>
      </c>
      <c r="U50" s="198">
        <v>0.88</v>
      </c>
      <c r="V50" s="198">
        <v>0</v>
      </c>
      <c r="W50" s="198">
        <v>0</v>
      </c>
      <c r="X50" s="198">
        <v>2.11</v>
      </c>
      <c r="Y50" s="198">
        <v>9.15</v>
      </c>
      <c r="Z50" s="198">
        <v>3.41</v>
      </c>
      <c r="AA50" s="198">
        <v>1.1399999999999999</v>
      </c>
      <c r="AB50" s="198">
        <v>0</v>
      </c>
      <c r="AC50" s="198">
        <v>0</v>
      </c>
      <c r="AD50" s="198">
        <v>17.8</v>
      </c>
      <c r="AE50" s="198">
        <v>0</v>
      </c>
      <c r="AF50" s="198">
        <v>0</v>
      </c>
      <c r="AG50" s="198">
        <v>0</v>
      </c>
      <c r="AH50" s="198">
        <v>0</v>
      </c>
      <c r="AI50" s="198">
        <v>38.56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206.44</v>
      </c>
      <c r="M51" s="198">
        <v>1.1599999999999999</v>
      </c>
      <c r="N51" s="198">
        <v>1.49</v>
      </c>
      <c r="O51" s="198">
        <v>0</v>
      </c>
      <c r="P51" s="198">
        <v>1.31</v>
      </c>
      <c r="Q51" s="198">
        <v>0.28000000000000003</v>
      </c>
      <c r="R51" s="198">
        <v>0.53</v>
      </c>
      <c r="S51" s="198">
        <v>0.33</v>
      </c>
      <c r="T51" s="198">
        <v>0</v>
      </c>
      <c r="U51" s="198">
        <v>0.88</v>
      </c>
      <c r="V51" s="198">
        <v>0</v>
      </c>
      <c r="W51" s="198">
        <v>0</v>
      </c>
      <c r="X51" s="198">
        <v>2.11</v>
      </c>
      <c r="Y51" s="198">
        <v>9.15</v>
      </c>
      <c r="Z51" s="198">
        <v>3.41</v>
      </c>
      <c r="AA51" s="198">
        <v>1.1399999999999999</v>
      </c>
      <c r="AB51" s="198">
        <v>0</v>
      </c>
      <c r="AC51" s="198">
        <v>0</v>
      </c>
      <c r="AD51" s="198">
        <v>17.8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206.44</v>
      </c>
      <c r="M52" s="198">
        <v>1.1599999999999999</v>
      </c>
      <c r="N52" s="198">
        <v>1.49</v>
      </c>
      <c r="O52" s="198">
        <v>0</v>
      </c>
      <c r="P52" s="198">
        <v>1.31</v>
      </c>
      <c r="Q52" s="198">
        <v>0.28000000000000003</v>
      </c>
      <c r="R52" s="198">
        <v>0.53</v>
      </c>
      <c r="S52" s="198">
        <v>0.33</v>
      </c>
      <c r="T52" s="198">
        <v>0</v>
      </c>
      <c r="U52" s="198">
        <v>0.88</v>
      </c>
      <c r="V52" s="198">
        <v>0</v>
      </c>
      <c r="W52" s="198">
        <v>0</v>
      </c>
      <c r="X52" s="198">
        <v>2.11</v>
      </c>
      <c r="Y52" s="198">
        <v>9.15</v>
      </c>
      <c r="Z52" s="198">
        <v>3.41</v>
      </c>
      <c r="AA52" s="198">
        <v>1.1399999999999999</v>
      </c>
      <c r="AB52" s="198">
        <v>0</v>
      </c>
      <c r="AC52" s="198">
        <v>0</v>
      </c>
      <c r="AD52" s="198">
        <v>17.8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13.5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206.45</v>
      </c>
      <c r="M53" s="198">
        <v>1.1599999999999999</v>
      </c>
      <c r="N53" s="198">
        <v>1.49</v>
      </c>
      <c r="O53" s="198">
        <v>0</v>
      </c>
      <c r="P53" s="198">
        <v>1.31</v>
      </c>
      <c r="Q53" s="198">
        <v>0.28000000000000003</v>
      </c>
      <c r="R53" s="198">
        <v>0.53</v>
      </c>
      <c r="S53" s="198">
        <v>0.33</v>
      </c>
      <c r="T53" s="198">
        <v>0</v>
      </c>
      <c r="U53" s="198">
        <v>0.88</v>
      </c>
      <c r="V53" s="198">
        <v>0</v>
      </c>
      <c r="W53" s="198">
        <v>0</v>
      </c>
      <c r="X53" s="198">
        <v>2.11</v>
      </c>
      <c r="Y53" s="198">
        <v>9.15</v>
      </c>
      <c r="Z53" s="198">
        <v>3.41</v>
      </c>
      <c r="AA53" s="198">
        <v>1.1399999999999999</v>
      </c>
      <c r="AB53" s="198">
        <v>0</v>
      </c>
      <c r="AC53" s="198">
        <v>0</v>
      </c>
      <c r="AD53" s="198">
        <v>17.8</v>
      </c>
      <c r="AE53" s="198">
        <v>0</v>
      </c>
      <c r="AF53" s="198">
        <v>0</v>
      </c>
      <c r="AG53" s="198">
        <v>0</v>
      </c>
      <c r="AH53" s="198">
        <v>0</v>
      </c>
      <c r="AI53" s="198">
        <v>38.56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13.5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206.45</v>
      </c>
      <c r="M54" s="198">
        <v>1.1599999999999999</v>
      </c>
      <c r="N54" s="198">
        <v>1.49</v>
      </c>
      <c r="O54" s="198">
        <v>0</v>
      </c>
      <c r="P54" s="198">
        <v>1.31</v>
      </c>
      <c r="Q54" s="198">
        <v>0.28000000000000003</v>
      </c>
      <c r="R54" s="198">
        <v>0.53</v>
      </c>
      <c r="S54" s="198">
        <v>0.33</v>
      </c>
      <c r="T54" s="198">
        <v>0</v>
      </c>
      <c r="U54" s="198">
        <v>0.88</v>
      </c>
      <c r="V54" s="198">
        <v>0</v>
      </c>
      <c r="W54" s="198">
        <v>0</v>
      </c>
      <c r="X54" s="198">
        <v>2.11</v>
      </c>
      <c r="Y54" s="198">
        <v>9.15</v>
      </c>
      <c r="Z54" s="198">
        <v>3.41</v>
      </c>
      <c r="AA54" s="198">
        <v>1.1399999999999999</v>
      </c>
      <c r="AB54" s="198">
        <v>0</v>
      </c>
      <c r="AC54" s="198">
        <v>0</v>
      </c>
      <c r="AD54" s="198">
        <v>17.8</v>
      </c>
      <c r="AE54" s="198">
        <v>0</v>
      </c>
      <c r="AF54" s="198">
        <v>0</v>
      </c>
      <c r="AG54" s="198">
        <v>0</v>
      </c>
      <c r="AH54" s="198">
        <v>0</v>
      </c>
      <c r="AI54" s="198">
        <v>38.56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13.5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0.39</v>
      </c>
      <c r="L55" s="198">
        <v>242.88</v>
      </c>
      <c r="M55" s="198">
        <v>1.1599999999999999</v>
      </c>
      <c r="N55" s="198">
        <v>1.49</v>
      </c>
      <c r="O55" s="198">
        <v>0</v>
      </c>
      <c r="P55" s="198">
        <v>1.31</v>
      </c>
      <c r="Q55" s="198">
        <v>0.25</v>
      </c>
      <c r="R55" s="198">
        <v>0.53</v>
      </c>
      <c r="S55" s="198">
        <v>0.34</v>
      </c>
      <c r="T55" s="198">
        <v>0</v>
      </c>
      <c r="U55" s="198">
        <v>0.88</v>
      </c>
      <c r="V55" s="198">
        <v>0</v>
      </c>
      <c r="W55" s="198">
        <v>0</v>
      </c>
      <c r="X55" s="198">
        <v>2.11</v>
      </c>
      <c r="Y55" s="198">
        <v>9.15</v>
      </c>
      <c r="Z55" s="198">
        <v>3.41</v>
      </c>
      <c r="AA55" s="198">
        <v>1.1399999999999999</v>
      </c>
      <c r="AB55" s="198">
        <v>0</v>
      </c>
      <c r="AC55" s="198">
        <v>0</v>
      </c>
      <c r="AD55" s="198">
        <v>17.8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13.5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0.39</v>
      </c>
      <c r="L56" s="198">
        <v>319.60000000000002</v>
      </c>
      <c r="M56" s="198">
        <v>1.1599999999999999</v>
      </c>
      <c r="N56" s="198">
        <v>1.49</v>
      </c>
      <c r="O56" s="198">
        <v>0</v>
      </c>
      <c r="P56" s="198">
        <v>1.31</v>
      </c>
      <c r="Q56" s="198">
        <v>0.27</v>
      </c>
      <c r="R56" s="198">
        <v>0.53</v>
      </c>
      <c r="S56" s="198">
        <v>0.34</v>
      </c>
      <c r="T56" s="198">
        <v>0</v>
      </c>
      <c r="U56" s="198">
        <v>0.88</v>
      </c>
      <c r="V56" s="198">
        <v>0</v>
      </c>
      <c r="W56" s="198">
        <v>0</v>
      </c>
      <c r="X56" s="198">
        <v>2.11</v>
      </c>
      <c r="Y56" s="198">
        <v>9.15</v>
      </c>
      <c r="Z56" s="198">
        <v>3.41</v>
      </c>
      <c r="AA56" s="198">
        <v>1.1399999999999999</v>
      </c>
      <c r="AB56" s="198">
        <v>0</v>
      </c>
      <c r="AC56" s="198">
        <v>0</v>
      </c>
      <c r="AD56" s="198">
        <v>17.8</v>
      </c>
      <c r="AE56" s="198">
        <v>0</v>
      </c>
      <c r="AF56" s="198">
        <v>0</v>
      </c>
      <c r="AG56" s="198">
        <v>0</v>
      </c>
      <c r="AH56" s="198">
        <v>0</v>
      </c>
      <c r="AI56" s="198">
        <v>38.56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13.5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0.39</v>
      </c>
      <c r="L57" s="198">
        <v>271.64999999999998</v>
      </c>
      <c r="M57" s="198">
        <v>1.1599999999999999</v>
      </c>
      <c r="N57" s="198">
        <v>1.49</v>
      </c>
      <c r="O57" s="198">
        <v>0</v>
      </c>
      <c r="P57" s="198">
        <v>1.31</v>
      </c>
      <c r="Q57" s="198">
        <v>0.27</v>
      </c>
      <c r="R57" s="198">
        <v>0.53</v>
      </c>
      <c r="S57" s="198">
        <v>0.34</v>
      </c>
      <c r="T57" s="198">
        <v>0</v>
      </c>
      <c r="U57" s="198">
        <v>0.9</v>
      </c>
      <c r="V57" s="198">
        <v>0</v>
      </c>
      <c r="W57" s="198">
        <v>0</v>
      </c>
      <c r="X57" s="198">
        <v>2.11</v>
      </c>
      <c r="Y57" s="198">
        <v>9.15</v>
      </c>
      <c r="Z57" s="198">
        <v>3.41</v>
      </c>
      <c r="AA57" s="198">
        <v>1.1399999999999999</v>
      </c>
      <c r="AB57" s="198">
        <v>0</v>
      </c>
      <c r="AC57" s="198">
        <v>0</v>
      </c>
      <c r="AD57" s="198">
        <v>17.8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13.5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0.39</v>
      </c>
      <c r="L58" s="198">
        <v>206.45</v>
      </c>
      <c r="M58" s="198">
        <v>1.1599999999999999</v>
      </c>
      <c r="N58" s="198">
        <v>1.49</v>
      </c>
      <c r="O58" s="198">
        <v>0</v>
      </c>
      <c r="P58" s="198">
        <v>1.31</v>
      </c>
      <c r="Q58" s="198">
        <v>0.27</v>
      </c>
      <c r="R58" s="198">
        <v>0.53</v>
      </c>
      <c r="S58" s="198">
        <v>0.34</v>
      </c>
      <c r="T58" s="198">
        <v>0</v>
      </c>
      <c r="U58" s="198">
        <v>0.9</v>
      </c>
      <c r="V58" s="198">
        <v>0</v>
      </c>
      <c r="W58" s="198">
        <v>0</v>
      </c>
      <c r="X58" s="198">
        <v>2.11</v>
      </c>
      <c r="Y58" s="198">
        <v>9.15</v>
      </c>
      <c r="Z58" s="198">
        <v>3.41</v>
      </c>
      <c r="AA58" s="198">
        <v>1.1399999999999999</v>
      </c>
      <c r="AB58" s="198">
        <v>0</v>
      </c>
      <c r="AC58" s="198">
        <v>0</v>
      </c>
      <c r="AD58" s="198">
        <v>17.8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13.5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0.39</v>
      </c>
      <c r="L59" s="198">
        <v>206.44</v>
      </c>
      <c r="M59" s="198">
        <v>1.1599999999999999</v>
      </c>
      <c r="N59" s="198">
        <v>1.49</v>
      </c>
      <c r="O59" s="198">
        <v>0</v>
      </c>
      <c r="P59" s="198">
        <v>1.31</v>
      </c>
      <c r="Q59" s="198">
        <v>0.27</v>
      </c>
      <c r="R59" s="198">
        <v>0.53</v>
      </c>
      <c r="S59" s="198">
        <v>0.34</v>
      </c>
      <c r="T59" s="198">
        <v>0</v>
      </c>
      <c r="U59" s="198">
        <v>0.9</v>
      </c>
      <c r="V59" s="198">
        <v>0</v>
      </c>
      <c r="W59" s="198">
        <v>0</v>
      </c>
      <c r="X59" s="198">
        <v>2.11</v>
      </c>
      <c r="Y59" s="198">
        <v>9.15</v>
      </c>
      <c r="Z59" s="198">
        <v>3.41</v>
      </c>
      <c r="AA59" s="198">
        <v>1.1399999999999999</v>
      </c>
      <c r="AB59" s="198">
        <v>0</v>
      </c>
      <c r="AC59" s="198">
        <v>0</v>
      </c>
      <c r="AD59" s="198">
        <v>17.8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13.5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0.39</v>
      </c>
      <c r="L60" s="198">
        <v>206.44</v>
      </c>
      <c r="M60" s="198">
        <v>1.1599999999999999</v>
      </c>
      <c r="N60" s="198">
        <v>1.49</v>
      </c>
      <c r="O60" s="198">
        <v>0</v>
      </c>
      <c r="P60" s="198">
        <v>1.31</v>
      </c>
      <c r="Q60" s="198">
        <v>0.27</v>
      </c>
      <c r="R60" s="198">
        <v>0.53</v>
      </c>
      <c r="S60" s="198">
        <v>0.34</v>
      </c>
      <c r="T60" s="198">
        <v>0</v>
      </c>
      <c r="U60" s="198">
        <v>0.9</v>
      </c>
      <c r="V60" s="198">
        <v>0</v>
      </c>
      <c r="W60" s="198">
        <v>0</v>
      </c>
      <c r="X60" s="198">
        <v>2.11</v>
      </c>
      <c r="Y60" s="198">
        <v>9.15</v>
      </c>
      <c r="Z60" s="198">
        <v>3.41</v>
      </c>
      <c r="AA60" s="198">
        <v>1.1399999999999999</v>
      </c>
      <c r="AB60" s="198">
        <v>0</v>
      </c>
      <c r="AC60" s="198">
        <v>0</v>
      </c>
      <c r="AD60" s="198">
        <v>17.8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13.5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0.39</v>
      </c>
      <c r="L61" s="198">
        <v>206.44</v>
      </c>
      <c r="M61" s="198">
        <v>1.1599999999999999</v>
      </c>
      <c r="N61" s="198">
        <v>1.49</v>
      </c>
      <c r="O61" s="198">
        <v>0</v>
      </c>
      <c r="P61" s="198">
        <v>1.31</v>
      </c>
      <c r="Q61" s="198">
        <v>0.27</v>
      </c>
      <c r="R61" s="198">
        <v>0.53</v>
      </c>
      <c r="S61" s="198">
        <v>0.34</v>
      </c>
      <c r="T61" s="198">
        <v>0</v>
      </c>
      <c r="U61" s="198">
        <v>0.9</v>
      </c>
      <c r="V61" s="198">
        <v>0</v>
      </c>
      <c r="W61" s="198">
        <v>0</v>
      </c>
      <c r="X61" s="198">
        <v>2.11</v>
      </c>
      <c r="Y61" s="198">
        <v>9.15</v>
      </c>
      <c r="Z61" s="198">
        <v>3.41</v>
      </c>
      <c r="AA61" s="198">
        <v>1.1399999999999999</v>
      </c>
      <c r="AB61" s="198">
        <v>0</v>
      </c>
      <c r="AC61" s="198">
        <v>0</v>
      </c>
      <c r="AD61" s="198">
        <v>17.8</v>
      </c>
      <c r="AE61" s="198">
        <v>0</v>
      </c>
      <c r="AF61" s="198">
        <v>0</v>
      </c>
      <c r="AG61" s="198">
        <v>0</v>
      </c>
      <c r="AH61" s="198">
        <v>0</v>
      </c>
      <c r="AI61" s="198">
        <v>38.56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13.5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0.39</v>
      </c>
      <c r="L62" s="198">
        <v>206.44</v>
      </c>
      <c r="M62" s="198">
        <v>1.1599999999999999</v>
      </c>
      <c r="N62" s="198">
        <v>1.49</v>
      </c>
      <c r="O62" s="198">
        <v>0</v>
      </c>
      <c r="P62" s="198">
        <v>1.31</v>
      </c>
      <c r="Q62" s="198">
        <v>0.27</v>
      </c>
      <c r="R62" s="198">
        <v>0.53</v>
      </c>
      <c r="S62" s="198">
        <v>0.34</v>
      </c>
      <c r="T62" s="198">
        <v>0</v>
      </c>
      <c r="U62" s="198">
        <v>0.9</v>
      </c>
      <c r="V62" s="198">
        <v>0</v>
      </c>
      <c r="W62" s="198">
        <v>0</v>
      </c>
      <c r="X62" s="198">
        <v>2.11</v>
      </c>
      <c r="Y62" s="198">
        <v>9.15</v>
      </c>
      <c r="Z62" s="198">
        <v>3.41</v>
      </c>
      <c r="AA62" s="198">
        <v>1.1399999999999999</v>
      </c>
      <c r="AB62" s="198">
        <v>0</v>
      </c>
      <c r="AC62" s="198">
        <v>0</v>
      </c>
      <c r="AD62" s="198">
        <v>17.8</v>
      </c>
      <c r="AE62" s="198">
        <v>0</v>
      </c>
      <c r="AF62" s="198">
        <v>0</v>
      </c>
      <c r="AG62" s="198">
        <v>0</v>
      </c>
      <c r="AH62" s="198">
        <v>0</v>
      </c>
      <c r="AI62" s="198">
        <v>38.56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0.39</v>
      </c>
      <c r="L63" s="198">
        <v>206.44</v>
      </c>
      <c r="M63" s="198">
        <v>1.1599999999999999</v>
      </c>
      <c r="N63" s="198">
        <v>1.49</v>
      </c>
      <c r="O63" s="198">
        <v>0</v>
      </c>
      <c r="P63" s="198">
        <v>1.31</v>
      </c>
      <c r="Q63" s="198">
        <v>0.27</v>
      </c>
      <c r="R63" s="198">
        <v>0.53</v>
      </c>
      <c r="S63" s="198">
        <v>0.34</v>
      </c>
      <c r="T63" s="198">
        <v>0</v>
      </c>
      <c r="U63" s="198">
        <v>0.97</v>
      </c>
      <c r="V63" s="198">
        <v>0</v>
      </c>
      <c r="W63" s="198">
        <v>0</v>
      </c>
      <c r="X63" s="198">
        <v>2.11</v>
      </c>
      <c r="Y63" s="198">
        <v>9.15</v>
      </c>
      <c r="Z63" s="198">
        <v>3.41</v>
      </c>
      <c r="AA63" s="198">
        <v>1.1399999999999999</v>
      </c>
      <c r="AB63" s="198">
        <v>0</v>
      </c>
      <c r="AC63" s="198">
        <v>0</v>
      </c>
      <c r="AD63" s="198">
        <v>8.9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0.39</v>
      </c>
      <c r="L64" s="198">
        <v>206.44</v>
      </c>
      <c r="M64" s="198">
        <v>1.1599999999999999</v>
      </c>
      <c r="N64" s="198">
        <v>1.49</v>
      </c>
      <c r="O64" s="198">
        <v>0</v>
      </c>
      <c r="P64" s="198">
        <v>1.31</v>
      </c>
      <c r="Q64" s="198">
        <v>0.27</v>
      </c>
      <c r="R64" s="198">
        <v>0.53</v>
      </c>
      <c r="S64" s="198">
        <v>0.34</v>
      </c>
      <c r="T64" s="198">
        <v>0</v>
      </c>
      <c r="U64" s="198">
        <v>0.98</v>
      </c>
      <c r="V64" s="198">
        <v>0</v>
      </c>
      <c r="W64" s="198">
        <v>0</v>
      </c>
      <c r="X64" s="198">
        <v>2.11</v>
      </c>
      <c r="Y64" s="198">
        <v>9.15</v>
      </c>
      <c r="Z64" s="198">
        <v>3.41</v>
      </c>
      <c r="AA64" s="198">
        <v>1.1399999999999999</v>
      </c>
      <c r="AB64" s="198">
        <v>0</v>
      </c>
      <c r="AC64" s="198">
        <v>0</v>
      </c>
      <c r="AD64" s="198">
        <v>8.9</v>
      </c>
      <c r="AE64" s="198">
        <v>0</v>
      </c>
      <c r="AF64" s="198">
        <v>0</v>
      </c>
      <c r="AG64" s="198">
        <v>0</v>
      </c>
      <c r="AH64" s="198">
        <v>0</v>
      </c>
      <c r="AI64" s="198">
        <v>38.56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206.45</v>
      </c>
      <c r="M65" s="198">
        <v>1.1599999999999999</v>
      </c>
      <c r="N65" s="198">
        <v>1.49</v>
      </c>
      <c r="O65" s="198">
        <v>0</v>
      </c>
      <c r="P65" s="198">
        <v>1.31</v>
      </c>
      <c r="Q65" s="198">
        <v>0.28000000000000003</v>
      </c>
      <c r="R65" s="198">
        <v>0.53</v>
      </c>
      <c r="S65" s="198">
        <v>0.33</v>
      </c>
      <c r="T65" s="198">
        <v>0</v>
      </c>
      <c r="U65" s="198">
        <v>0.99</v>
      </c>
      <c r="V65" s="198">
        <v>0</v>
      </c>
      <c r="W65" s="198">
        <v>0</v>
      </c>
      <c r="X65" s="198">
        <v>2.11</v>
      </c>
      <c r="Y65" s="198">
        <v>9.15</v>
      </c>
      <c r="Z65" s="198">
        <v>3.41</v>
      </c>
      <c r="AA65" s="198">
        <v>1.1399999999999999</v>
      </c>
      <c r="AB65" s="198">
        <v>0</v>
      </c>
      <c r="AC65" s="198">
        <v>0</v>
      </c>
      <c r="AD65" s="198">
        <v>8.9</v>
      </c>
      <c r="AE65" s="198">
        <v>0</v>
      </c>
      <c r="AF65" s="198">
        <v>0</v>
      </c>
      <c r="AG65" s="198">
        <v>0</v>
      </c>
      <c r="AH65" s="198">
        <v>0</v>
      </c>
      <c r="AI65" s="198">
        <v>38.56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0.39</v>
      </c>
      <c r="L66" s="198">
        <v>206.45</v>
      </c>
      <c r="M66" s="198">
        <v>1.1599999999999999</v>
      </c>
      <c r="N66" s="198">
        <v>1.49</v>
      </c>
      <c r="O66" s="198">
        <v>0</v>
      </c>
      <c r="P66" s="198">
        <v>1.31</v>
      </c>
      <c r="Q66" s="198">
        <v>0.28000000000000003</v>
      </c>
      <c r="R66" s="198">
        <v>0.53</v>
      </c>
      <c r="S66" s="198">
        <v>0.33</v>
      </c>
      <c r="T66" s="198">
        <v>0</v>
      </c>
      <c r="U66" s="198">
        <v>1.01</v>
      </c>
      <c r="V66" s="198">
        <v>0</v>
      </c>
      <c r="W66" s="198">
        <v>0</v>
      </c>
      <c r="X66" s="198">
        <v>2.11</v>
      </c>
      <c r="Y66" s="198">
        <v>9.15</v>
      </c>
      <c r="Z66" s="198">
        <v>3.41</v>
      </c>
      <c r="AA66" s="198">
        <v>1.1399999999999999</v>
      </c>
      <c r="AB66" s="198">
        <v>0</v>
      </c>
      <c r="AC66" s="198">
        <v>0</v>
      </c>
      <c r="AD66" s="198">
        <v>8.9</v>
      </c>
      <c r="AE66" s="198">
        <v>0</v>
      </c>
      <c r="AF66" s="198">
        <v>0</v>
      </c>
      <c r="AG66" s="198">
        <v>0</v>
      </c>
      <c r="AH66" s="198">
        <v>0</v>
      </c>
      <c r="AI66" s="198">
        <v>38.56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13.47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0.39</v>
      </c>
      <c r="L67" s="198">
        <v>206.45</v>
      </c>
      <c r="M67" s="198">
        <v>1.1599999999999999</v>
      </c>
      <c r="N67" s="198">
        <v>1.49</v>
      </c>
      <c r="O67" s="198">
        <v>0</v>
      </c>
      <c r="P67" s="198">
        <v>1.31</v>
      </c>
      <c r="Q67" s="198">
        <v>0.28000000000000003</v>
      </c>
      <c r="R67" s="198">
        <v>0.53</v>
      </c>
      <c r="S67" s="198">
        <v>0.33</v>
      </c>
      <c r="T67" s="198">
        <v>0</v>
      </c>
      <c r="U67" s="198">
        <v>1.04</v>
      </c>
      <c r="V67" s="198">
        <v>0</v>
      </c>
      <c r="W67" s="198">
        <v>0</v>
      </c>
      <c r="X67" s="198">
        <v>2.11</v>
      </c>
      <c r="Y67" s="198">
        <v>9.15</v>
      </c>
      <c r="Z67" s="198">
        <v>3.41</v>
      </c>
      <c r="AA67" s="198">
        <v>1.1399999999999999</v>
      </c>
      <c r="AB67" s="198">
        <v>0</v>
      </c>
      <c r="AC67" s="198">
        <v>0</v>
      </c>
      <c r="AD67" s="198">
        <v>8.9</v>
      </c>
      <c r="AE67" s="198">
        <v>0</v>
      </c>
      <c r="AF67" s="198">
        <v>0</v>
      </c>
      <c r="AG67" s="198">
        <v>0</v>
      </c>
      <c r="AH67" s="198">
        <v>0</v>
      </c>
      <c r="AI67" s="198">
        <v>38.56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0.39</v>
      </c>
      <c r="L68" s="198">
        <v>206.45</v>
      </c>
      <c r="M68" s="198">
        <v>1.1599999999999999</v>
      </c>
      <c r="N68" s="198">
        <v>1.49</v>
      </c>
      <c r="O68" s="198">
        <v>0</v>
      </c>
      <c r="P68" s="198">
        <v>1.31</v>
      </c>
      <c r="Q68" s="198">
        <v>0.28000000000000003</v>
      </c>
      <c r="R68" s="198">
        <v>0.53</v>
      </c>
      <c r="S68" s="198">
        <v>0.33</v>
      </c>
      <c r="T68" s="198">
        <v>0</v>
      </c>
      <c r="U68" s="198">
        <v>1.06</v>
      </c>
      <c r="V68" s="198">
        <v>0</v>
      </c>
      <c r="W68" s="198">
        <v>0</v>
      </c>
      <c r="X68" s="198">
        <v>2.11</v>
      </c>
      <c r="Y68" s="198">
        <v>9.15</v>
      </c>
      <c r="Z68" s="198">
        <v>3.41</v>
      </c>
      <c r="AA68" s="198">
        <v>1.1399999999999999</v>
      </c>
      <c r="AB68" s="198">
        <v>0</v>
      </c>
      <c r="AC68" s="198">
        <v>0</v>
      </c>
      <c r="AD68" s="198">
        <v>8.9</v>
      </c>
      <c r="AE68" s="198">
        <v>0</v>
      </c>
      <c r="AF68" s="198">
        <v>0</v>
      </c>
      <c r="AG68" s="198">
        <v>0</v>
      </c>
      <c r="AH68" s="198">
        <v>0</v>
      </c>
      <c r="AI68" s="198">
        <v>38.56</v>
      </c>
      <c r="AJ68" s="198">
        <v>0</v>
      </c>
      <c r="AK68" s="198">
        <v>4.34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0.39</v>
      </c>
      <c r="L69" s="198">
        <v>206.45</v>
      </c>
      <c r="M69" s="198">
        <v>1.1599999999999999</v>
      </c>
      <c r="N69" s="198">
        <v>1.49</v>
      </c>
      <c r="O69" s="198">
        <v>0</v>
      </c>
      <c r="P69" s="198">
        <v>1.31</v>
      </c>
      <c r="Q69" s="198">
        <v>0.28000000000000003</v>
      </c>
      <c r="R69" s="198">
        <v>0.53</v>
      </c>
      <c r="S69" s="198">
        <v>0.33</v>
      </c>
      <c r="T69" s="198">
        <v>0</v>
      </c>
      <c r="U69" s="198">
        <v>1.06</v>
      </c>
      <c r="V69" s="198">
        <v>0</v>
      </c>
      <c r="W69" s="198">
        <v>0</v>
      </c>
      <c r="X69" s="198">
        <v>2.11</v>
      </c>
      <c r="Y69" s="198">
        <v>9.15</v>
      </c>
      <c r="Z69" s="198">
        <v>3.41</v>
      </c>
      <c r="AA69" s="198">
        <v>1.1399999999999999</v>
      </c>
      <c r="AB69" s="198">
        <v>0</v>
      </c>
      <c r="AC69" s="198">
        <v>0</v>
      </c>
      <c r="AD69" s="198">
        <v>8.9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4.3499999999999996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0.39</v>
      </c>
      <c r="L70" s="198">
        <v>206.45</v>
      </c>
      <c r="M70" s="198">
        <v>1.1599999999999999</v>
      </c>
      <c r="N70" s="198">
        <v>1.49</v>
      </c>
      <c r="O70" s="198">
        <v>0</v>
      </c>
      <c r="P70" s="198">
        <v>1.31</v>
      </c>
      <c r="Q70" s="198">
        <v>0.28000000000000003</v>
      </c>
      <c r="R70" s="198">
        <v>0.53</v>
      </c>
      <c r="S70" s="198">
        <v>0.33</v>
      </c>
      <c r="T70" s="198">
        <v>0</v>
      </c>
      <c r="U70" s="198">
        <v>1.06</v>
      </c>
      <c r="V70" s="198">
        <v>0</v>
      </c>
      <c r="W70" s="198">
        <v>0</v>
      </c>
      <c r="X70" s="198">
        <v>2.11</v>
      </c>
      <c r="Y70" s="198">
        <v>9.15</v>
      </c>
      <c r="Z70" s="198">
        <v>3.41</v>
      </c>
      <c r="AA70" s="198">
        <v>1.1399999999999999</v>
      </c>
      <c r="AB70" s="198">
        <v>0</v>
      </c>
      <c r="AC70" s="198">
        <v>0</v>
      </c>
      <c r="AD70" s="198">
        <v>8.9</v>
      </c>
      <c r="AE70" s="198">
        <v>0</v>
      </c>
      <c r="AF70" s="198">
        <v>0</v>
      </c>
      <c r="AG70" s="198">
        <v>0</v>
      </c>
      <c r="AH70" s="198">
        <v>0</v>
      </c>
      <c r="AI70" s="198">
        <v>38.56</v>
      </c>
      <c r="AJ70" s="198">
        <v>0</v>
      </c>
      <c r="AK70" s="198">
        <v>4.3499999999999996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13.56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0.39</v>
      </c>
      <c r="L71" s="198">
        <v>206.45</v>
      </c>
      <c r="M71" s="198">
        <v>1.1599999999999999</v>
      </c>
      <c r="N71" s="198">
        <v>1.49</v>
      </c>
      <c r="O71" s="198">
        <v>0</v>
      </c>
      <c r="P71" s="198">
        <v>1.31</v>
      </c>
      <c r="Q71" s="198">
        <v>0.28000000000000003</v>
      </c>
      <c r="R71" s="198">
        <v>0.53</v>
      </c>
      <c r="S71" s="198">
        <v>0.33</v>
      </c>
      <c r="T71" s="198">
        <v>0</v>
      </c>
      <c r="U71" s="198">
        <v>1.06</v>
      </c>
      <c r="V71" s="198">
        <v>0</v>
      </c>
      <c r="W71" s="198">
        <v>0</v>
      </c>
      <c r="X71" s="198">
        <v>2.11</v>
      </c>
      <c r="Y71" s="198">
        <v>9.15</v>
      </c>
      <c r="Z71" s="198">
        <v>3.41</v>
      </c>
      <c r="AA71" s="198">
        <v>1.1399999999999999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13.56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0.39</v>
      </c>
      <c r="L72" s="198">
        <v>206.45</v>
      </c>
      <c r="M72" s="198">
        <v>1.1599999999999999</v>
      </c>
      <c r="N72" s="198">
        <v>1.49</v>
      </c>
      <c r="O72" s="198">
        <v>0</v>
      </c>
      <c r="P72" s="198">
        <v>1.31</v>
      </c>
      <c r="Q72" s="198">
        <v>0.28000000000000003</v>
      </c>
      <c r="R72" s="198">
        <v>0.53</v>
      </c>
      <c r="S72" s="198">
        <v>0.33</v>
      </c>
      <c r="T72" s="198">
        <v>0</v>
      </c>
      <c r="U72" s="198">
        <v>1.06</v>
      </c>
      <c r="V72" s="198">
        <v>0</v>
      </c>
      <c r="W72" s="198">
        <v>0</v>
      </c>
      <c r="X72" s="198">
        <v>2.11</v>
      </c>
      <c r="Y72" s="198">
        <v>9.15</v>
      </c>
      <c r="Z72" s="198">
        <v>3.41</v>
      </c>
      <c r="AA72" s="198">
        <v>1.1399999999999999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13.56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0.39</v>
      </c>
      <c r="L73" s="198">
        <v>206.45</v>
      </c>
      <c r="M73" s="198">
        <v>1.1599999999999999</v>
      </c>
      <c r="N73" s="198">
        <v>1.49</v>
      </c>
      <c r="O73" s="198">
        <v>0</v>
      </c>
      <c r="P73" s="198">
        <v>1.31</v>
      </c>
      <c r="Q73" s="198">
        <v>0.28000000000000003</v>
      </c>
      <c r="R73" s="198">
        <v>0.53</v>
      </c>
      <c r="S73" s="198">
        <v>0.33</v>
      </c>
      <c r="T73" s="198">
        <v>0</v>
      </c>
      <c r="U73" s="198">
        <v>1.06</v>
      </c>
      <c r="V73" s="198">
        <v>0</v>
      </c>
      <c r="W73" s="198">
        <v>0</v>
      </c>
      <c r="X73" s="198">
        <v>2.11</v>
      </c>
      <c r="Y73" s="198">
        <v>9.15</v>
      </c>
      <c r="Z73" s="198">
        <v>3.41</v>
      </c>
      <c r="AA73" s="198">
        <v>1.1399999999999999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13.56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0.39</v>
      </c>
      <c r="L74" s="198">
        <v>206.45</v>
      </c>
      <c r="M74" s="198">
        <v>1.1599999999999999</v>
      </c>
      <c r="N74" s="198">
        <v>1.49</v>
      </c>
      <c r="O74" s="198">
        <v>0</v>
      </c>
      <c r="P74" s="198">
        <v>1.31</v>
      </c>
      <c r="Q74" s="198">
        <v>0.28000000000000003</v>
      </c>
      <c r="R74" s="198">
        <v>0.53</v>
      </c>
      <c r="S74" s="198">
        <v>0.33</v>
      </c>
      <c r="T74" s="198">
        <v>0</v>
      </c>
      <c r="U74" s="198">
        <v>1.06</v>
      </c>
      <c r="V74" s="198">
        <v>0</v>
      </c>
      <c r="W74" s="198">
        <v>0</v>
      </c>
      <c r="X74" s="198">
        <v>2.11</v>
      </c>
      <c r="Y74" s="198">
        <v>9.15</v>
      </c>
      <c r="Z74" s="198">
        <v>3.41</v>
      </c>
      <c r="AA74" s="198">
        <v>1.1399999999999999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206.45</v>
      </c>
      <c r="M75" s="198">
        <v>1.1599999999999999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0.53</v>
      </c>
      <c r="S75" s="198">
        <v>0.33</v>
      </c>
      <c r="T75" s="198">
        <v>0</v>
      </c>
      <c r="U75" s="198">
        <v>1.06</v>
      </c>
      <c r="V75" s="198">
        <v>0</v>
      </c>
      <c r="W75" s="198">
        <v>0</v>
      </c>
      <c r="X75" s="198">
        <v>2.11</v>
      </c>
      <c r="Y75" s="198">
        <v>9.15</v>
      </c>
      <c r="Z75" s="198">
        <v>3.41</v>
      </c>
      <c r="AA75" s="198">
        <v>1.1399999999999999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206.44</v>
      </c>
      <c r="M76" s="198">
        <v>1.1599999999999999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0.53</v>
      </c>
      <c r="S76" s="198">
        <v>0.33</v>
      </c>
      <c r="T76" s="198">
        <v>0</v>
      </c>
      <c r="U76" s="198">
        <v>1.06</v>
      </c>
      <c r="V76" s="198">
        <v>0</v>
      </c>
      <c r="W76" s="198">
        <v>0</v>
      </c>
      <c r="X76" s="198">
        <v>2.11</v>
      </c>
      <c r="Y76" s="198">
        <v>9.15</v>
      </c>
      <c r="Z76" s="198">
        <v>3.41</v>
      </c>
      <c r="AA76" s="198">
        <v>1.1399999999999999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38.56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206.44</v>
      </c>
      <c r="M77" s="198">
        <v>1.1599999999999999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0.53</v>
      </c>
      <c r="S77" s="198">
        <v>0.33</v>
      </c>
      <c r="T77" s="198">
        <v>0</v>
      </c>
      <c r="U77" s="198">
        <v>1.06</v>
      </c>
      <c r="V77" s="198">
        <v>0</v>
      </c>
      <c r="W77" s="198">
        <v>0</v>
      </c>
      <c r="X77" s="198">
        <v>2.11</v>
      </c>
      <c r="Y77" s="198">
        <v>9.15</v>
      </c>
      <c r="Z77" s="198">
        <v>3.41</v>
      </c>
      <c r="AA77" s="198">
        <v>1.1399999999999999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206.45</v>
      </c>
      <c r="M78" s="198">
        <v>1.1599999999999999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0.53</v>
      </c>
      <c r="S78" s="198">
        <v>0.33</v>
      </c>
      <c r="T78" s="198">
        <v>0</v>
      </c>
      <c r="U78" s="198">
        <v>1.06</v>
      </c>
      <c r="V78" s="198">
        <v>0</v>
      </c>
      <c r="W78" s="198">
        <v>0</v>
      </c>
      <c r="X78" s="198">
        <v>2.11</v>
      </c>
      <c r="Y78" s="198">
        <v>9.15</v>
      </c>
      <c r="Z78" s="198">
        <v>3.41</v>
      </c>
      <c r="AA78" s="198">
        <v>1.1399999999999999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206.45</v>
      </c>
      <c r="M79" s="198">
        <v>1.1599999999999999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0.53</v>
      </c>
      <c r="S79" s="198">
        <v>0.33</v>
      </c>
      <c r="T79" s="198">
        <v>0</v>
      </c>
      <c r="U79" s="198">
        <v>1.06</v>
      </c>
      <c r="V79" s="198">
        <v>0</v>
      </c>
      <c r="W79" s="198">
        <v>0</v>
      </c>
      <c r="X79" s="198">
        <v>2.11</v>
      </c>
      <c r="Y79" s="198">
        <v>9.15</v>
      </c>
      <c r="Z79" s="198">
        <v>3.41</v>
      </c>
      <c r="AA79" s="198">
        <v>1.1399999999999999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206.45</v>
      </c>
      <c r="M80" s="198">
        <v>1.1599999999999999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0.53</v>
      </c>
      <c r="S80" s="198">
        <v>0.33</v>
      </c>
      <c r="T80" s="198">
        <v>0</v>
      </c>
      <c r="U80" s="198">
        <v>1.06</v>
      </c>
      <c r="V80" s="198">
        <v>0</v>
      </c>
      <c r="W80" s="198">
        <v>0</v>
      </c>
      <c r="X80" s="198">
        <v>2.11</v>
      </c>
      <c r="Y80" s="198">
        <v>9.15</v>
      </c>
      <c r="Z80" s="198">
        <v>3.41</v>
      </c>
      <c r="AA80" s="198">
        <v>1.1399999999999999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1.1599999999999999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0.53</v>
      </c>
      <c r="S81" s="198">
        <v>0.33</v>
      </c>
      <c r="T81" s="198">
        <v>0</v>
      </c>
      <c r="U81" s="198">
        <v>1.06</v>
      </c>
      <c r="V81" s="198">
        <v>0</v>
      </c>
      <c r="W81" s="198">
        <v>0</v>
      </c>
      <c r="X81" s="198">
        <v>2.11</v>
      </c>
      <c r="Y81" s="198">
        <v>9.15</v>
      </c>
      <c r="Z81" s="198">
        <v>3.41</v>
      </c>
      <c r="AA81" s="198">
        <v>1.1399999999999999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1.1599999999999999</v>
      </c>
      <c r="N82" s="198">
        <v>1.49</v>
      </c>
      <c r="O82" s="198">
        <v>0</v>
      </c>
      <c r="P82" s="198">
        <v>1.31</v>
      </c>
      <c r="Q82" s="198">
        <v>0.28000000000000003</v>
      </c>
      <c r="R82" s="198">
        <v>0.53</v>
      </c>
      <c r="S82" s="198">
        <v>0.33</v>
      </c>
      <c r="T82" s="198">
        <v>0</v>
      </c>
      <c r="U82" s="198">
        <v>1.06</v>
      </c>
      <c r="V82" s="198">
        <v>0</v>
      </c>
      <c r="W82" s="198">
        <v>0</v>
      </c>
      <c r="X82" s="198">
        <v>2.11</v>
      </c>
      <c r="Y82" s="198">
        <v>9.15</v>
      </c>
      <c r="Z82" s="198">
        <v>3.41</v>
      </c>
      <c r="AA82" s="198">
        <v>1.1399999999999999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1.1599999999999999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0.53</v>
      </c>
      <c r="S83" s="198">
        <v>0.33</v>
      </c>
      <c r="T83" s="198">
        <v>0</v>
      </c>
      <c r="U83" s="198">
        <v>1.06</v>
      </c>
      <c r="V83" s="198">
        <v>0</v>
      </c>
      <c r="W83" s="198">
        <v>0</v>
      </c>
      <c r="X83" s="198">
        <v>2.11</v>
      </c>
      <c r="Y83" s="198">
        <v>9.15</v>
      </c>
      <c r="Z83" s="198">
        <v>3.41</v>
      </c>
      <c r="AA83" s="198">
        <v>1.1399999999999999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1.1599999999999999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0.53</v>
      </c>
      <c r="S84" s="198">
        <v>0.33</v>
      </c>
      <c r="T84" s="198">
        <v>0</v>
      </c>
      <c r="U84" s="198">
        <v>1.06</v>
      </c>
      <c r="V84" s="198">
        <v>0</v>
      </c>
      <c r="W84" s="198">
        <v>0</v>
      </c>
      <c r="X84" s="198">
        <v>2.11</v>
      </c>
      <c r="Y84" s="198">
        <v>9.15</v>
      </c>
      <c r="Z84" s="198">
        <v>3.41</v>
      </c>
      <c r="AA84" s="198">
        <v>1.1399999999999999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206.45</v>
      </c>
      <c r="M85" s="198">
        <v>1.1599999999999999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1.06</v>
      </c>
      <c r="V85" s="198">
        <v>0</v>
      </c>
      <c r="W85" s="198">
        <v>0</v>
      </c>
      <c r="X85" s="198">
        <v>2.11</v>
      </c>
      <c r="Y85" s="198">
        <v>9.15</v>
      </c>
      <c r="Z85" s="198">
        <v>3.41</v>
      </c>
      <c r="AA85" s="198">
        <v>1.1399999999999999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0.39</v>
      </c>
      <c r="L86" s="198">
        <v>206.45</v>
      </c>
      <c r="M86" s="198">
        <v>1.1599999999999999</v>
      </c>
      <c r="N86" s="198">
        <v>1.49</v>
      </c>
      <c r="O86" s="198">
        <v>0</v>
      </c>
      <c r="P86" s="198">
        <v>1.31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1.06</v>
      </c>
      <c r="V86" s="198">
        <v>0</v>
      </c>
      <c r="W86" s="198">
        <v>0</v>
      </c>
      <c r="X86" s="198">
        <v>2.11</v>
      </c>
      <c r="Y86" s="198">
        <v>9.15</v>
      </c>
      <c r="Z86" s="198">
        <v>3.41</v>
      </c>
      <c r="AA86" s="198">
        <v>1.1399999999999999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0.39</v>
      </c>
      <c r="L87" s="198">
        <v>206.45</v>
      </c>
      <c r="M87" s="198">
        <v>1.1599999999999999</v>
      </c>
      <c r="N87" s="198">
        <v>1.49</v>
      </c>
      <c r="O87" s="198">
        <v>0</v>
      </c>
      <c r="P87" s="198">
        <v>1.31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1.06</v>
      </c>
      <c r="V87" s="198">
        <v>0</v>
      </c>
      <c r="W87" s="198">
        <v>0</v>
      </c>
      <c r="X87" s="198">
        <v>2.11</v>
      </c>
      <c r="Y87" s="198">
        <v>9.15</v>
      </c>
      <c r="Z87" s="198">
        <v>3.41</v>
      </c>
      <c r="AA87" s="198">
        <v>1.1399999999999999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0.39</v>
      </c>
      <c r="L88" s="198">
        <v>329.19</v>
      </c>
      <c r="M88" s="198">
        <v>1.1599999999999999</v>
      </c>
      <c r="N88" s="198">
        <v>1.49</v>
      </c>
      <c r="O88" s="198">
        <v>0</v>
      </c>
      <c r="P88" s="198">
        <v>1.31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1.06</v>
      </c>
      <c r="V88" s="198">
        <v>0</v>
      </c>
      <c r="W88" s="198">
        <v>0</v>
      </c>
      <c r="X88" s="198">
        <v>2.11</v>
      </c>
      <c r="Y88" s="198">
        <v>9.15</v>
      </c>
      <c r="Z88" s="198">
        <v>3.41</v>
      </c>
      <c r="AA88" s="198">
        <v>1.1399999999999999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0.39</v>
      </c>
      <c r="L89" s="198">
        <v>338.78</v>
      </c>
      <c r="M89" s="198">
        <v>1.1599999999999999</v>
      </c>
      <c r="N89" s="198">
        <v>1.49</v>
      </c>
      <c r="O89" s="198">
        <v>0</v>
      </c>
      <c r="P89" s="198">
        <v>1.31</v>
      </c>
      <c r="Q89" s="198">
        <v>0.28000000000000003</v>
      </c>
      <c r="R89" s="198">
        <v>0.53</v>
      </c>
      <c r="S89" s="198">
        <v>0.33</v>
      </c>
      <c r="T89" s="198">
        <v>0</v>
      </c>
      <c r="U89" s="198">
        <v>1.06</v>
      </c>
      <c r="V89" s="198">
        <v>0</v>
      </c>
      <c r="W89" s="198">
        <v>0</v>
      </c>
      <c r="X89" s="198">
        <v>2.11</v>
      </c>
      <c r="Y89" s="198">
        <v>9.15</v>
      </c>
      <c r="Z89" s="198">
        <v>3.41</v>
      </c>
      <c r="AA89" s="198">
        <v>1.1399999999999999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0.39</v>
      </c>
      <c r="L90" s="198">
        <v>367.54</v>
      </c>
      <c r="M90" s="198">
        <v>1.1599999999999999</v>
      </c>
      <c r="N90" s="198">
        <v>1.49</v>
      </c>
      <c r="O90" s="198">
        <v>0</v>
      </c>
      <c r="P90" s="198">
        <v>1.31</v>
      </c>
      <c r="Q90" s="198">
        <v>0.28000000000000003</v>
      </c>
      <c r="R90" s="198">
        <v>0.53</v>
      </c>
      <c r="S90" s="198">
        <v>0.33</v>
      </c>
      <c r="T90" s="198">
        <v>0</v>
      </c>
      <c r="U90" s="198">
        <v>1.06</v>
      </c>
      <c r="V90" s="198">
        <v>0</v>
      </c>
      <c r="W90" s="198">
        <v>0</v>
      </c>
      <c r="X90" s="198">
        <v>2.11</v>
      </c>
      <c r="Y90" s="198">
        <v>9.15</v>
      </c>
      <c r="Z90" s="198">
        <v>3.41</v>
      </c>
      <c r="AA90" s="198">
        <v>1.1399999999999999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4.62</v>
      </c>
      <c r="L91" s="198">
        <v>377.13</v>
      </c>
      <c r="M91" s="198">
        <v>1.1599999999999999</v>
      </c>
      <c r="N91" s="198">
        <v>1.49</v>
      </c>
      <c r="O91" s="198">
        <v>0</v>
      </c>
      <c r="P91" s="198">
        <v>1.31</v>
      </c>
      <c r="Q91" s="198">
        <v>3.81</v>
      </c>
      <c r="R91" s="198">
        <v>5.43</v>
      </c>
      <c r="S91" s="198">
        <v>3.92</v>
      </c>
      <c r="T91" s="198">
        <v>0</v>
      </c>
      <c r="U91" s="198">
        <v>1.06</v>
      </c>
      <c r="V91" s="198">
        <v>0</v>
      </c>
      <c r="W91" s="198">
        <v>0</v>
      </c>
      <c r="X91" s="198">
        <v>2.11</v>
      </c>
      <c r="Y91" s="198">
        <v>9.15</v>
      </c>
      <c r="Z91" s="198">
        <v>3.41</v>
      </c>
      <c r="AA91" s="198">
        <v>1.1399999999999999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9.41</v>
      </c>
      <c r="L92" s="198">
        <v>377.13</v>
      </c>
      <c r="M92" s="198">
        <v>1.1599999999999999</v>
      </c>
      <c r="N92" s="198">
        <v>1.49</v>
      </c>
      <c r="O92" s="198">
        <v>0</v>
      </c>
      <c r="P92" s="198">
        <v>1.31</v>
      </c>
      <c r="Q92" s="198">
        <v>3.81</v>
      </c>
      <c r="R92" s="198">
        <v>7.26</v>
      </c>
      <c r="S92" s="198">
        <v>4.26</v>
      </c>
      <c r="T92" s="198">
        <v>0</v>
      </c>
      <c r="U92" s="198">
        <v>1.06</v>
      </c>
      <c r="V92" s="198">
        <v>0</v>
      </c>
      <c r="W92" s="198">
        <v>0</v>
      </c>
      <c r="X92" s="198">
        <v>2.11</v>
      </c>
      <c r="Y92" s="198">
        <v>9.15</v>
      </c>
      <c r="Z92" s="198">
        <v>3.41</v>
      </c>
      <c r="AA92" s="198">
        <v>20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4.34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9.41</v>
      </c>
      <c r="L93" s="198">
        <v>377.13</v>
      </c>
      <c r="M93" s="198">
        <v>1.1599999999999999</v>
      </c>
      <c r="N93" s="198">
        <v>1.49</v>
      </c>
      <c r="O93" s="198">
        <v>0</v>
      </c>
      <c r="P93" s="198">
        <v>1.31</v>
      </c>
      <c r="Q93" s="198">
        <v>3.81</v>
      </c>
      <c r="R93" s="198">
        <v>7.26</v>
      </c>
      <c r="S93" s="198">
        <v>4.26</v>
      </c>
      <c r="T93" s="198">
        <v>0</v>
      </c>
      <c r="U93" s="198">
        <v>1.06</v>
      </c>
      <c r="V93" s="198">
        <v>0</v>
      </c>
      <c r="W93" s="198">
        <v>0</v>
      </c>
      <c r="X93" s="198">
        <v>2.11</v>
      </c>
      <c r="Y93" s="198">
        <v>9.15</v>
      </c>
      <c r="Z93" s="198">
        <v>3.41</v>
      </c>
      <c r="AA93" s="198">
        <v>20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4.34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9.41</v>
      </c>
      <c r="L94" s="198">
        <v>377.13</v>
      </c>
      <c r="M94" s="198">
        <v>1.1599999999999999</v>
      </c>
      <c r="N94" s="198">
        <v>1.49</v>
      </c>
      <c r="O94" s="198">
        <v>0</v>
      </c>
      <c r="P94" s="198">
        <v>1.31</v>
      </c>
      <c r="Q94" s="198">
        <v>3.81</v>
      </c>
      <c r="R94" s="198">
        <v>7.26</v>
      </c>
      <c r="S94" s="198">
        <v>4.26</v>
      </c>
      <c r="T94" s="198">
        <v>0</v>
      </c>
      <c r="U94" s="198">
        <v>1.06</v>
      </c>
      <c r="V94" s="198">
        <v>0</v>
      </c>
      <c r="W94" s="198">
        <v>0</v>
      </c>
      <c r="X94" s="198">
        <v>2.11</v>
      </c>
      <c r="Y94" s="198">
        <v>9.15</v>
      </c>
      <c r="Z94" s="198">
        <v>35.07</v>
      </c>
      <c r="AA94" s="198">
        <v>20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4.1399999999999997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13.72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9.41</v>
      </c>
      <c r="L95" s="198">
        <v>377.13</v>
      </c>
      <c r="M95" s="198">
        <v>1.1599999999999999</v>
      </c>
      <c r="N95" s="198">
        <v>1.49</v>
      </c>
      <c r="O95" s="198">
        <v>0</v>
      </c>
      <c r="P95" s="198">
        <v>1.31</v>
      </c>
      <c r="Q95" s="198">
        <v>3.81</v>
      </c>
      <c r="R95" s="198">
        <v>7.26</v>
      </c>
      <c r="S95" s="198">
        <v>4.26</v>
      </c>
      <c r="T95" s="198">
        <v>0</v>
      </c>
      <c r="U95" s="198">
        <v>1.06</v>
      </c>
      <c r="V95" s="198">
        <v>0</v>
      </c>
      <c r="W95" s="198">
        <v>0</v>
      </c>
      <c r="X95" s="198">
        <v>2.11</v>
      </c>
      <c r="Y95" s="198">
        <v>9.15</v>
      </c>
      <c r="Z95" s="198">
        <v>25.49</v>
      </c>
      <c r="AA95" s="198">
        <v>20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0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13.72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9.41</v>
      </c>
      <c r="L96" s="198">
        <v>377.13</v>
      </c>
      <c r="M96" s="198">
        <v>1.1599999999999999</v>
      </c>
      <c r="N96" s="198">
        <v>1.49</v>
      </c>
      <c r="O96" s="198">
        <v>0</v>
      </c>
      <c r="P96" s="198">
        <v>1.31</v>
      </c>
      <c r="Q96" s="198">
        <v>3.81</v>
      </c>
      <c r="R96" s="198">
        <v>7.26</v>
      </c>
      <c r="S96" s="198">
        <v>4.26</v>
      </c>
      <c r="T96" s="198">
        <v>0</v>
      </c>
      <c r="U96" s="198">
        <v>1.06</v>
      </c>
      <c r="V96" s="198">
        <v>0</v>
      </c>
      <c r="W96" s="198">
        <v>0</v>
      </c>
      <c r="X96" s="198">
        <v>2.11</v>
      </c>
      <c r="Y96" s="198">
        <v>9.15</v>
      </c>
      <c r="Z96" s="198">
        <v>44.66</v>
      </c>
      <c r="AA96" s="198">
        <v>20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0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13.72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9.41</v>
      </c>
      <c r="L97" s="198">
        <v>377.13</v>
      </c>
      <c r="M97" s="198">
        <v>1.1599999999999999</v>
      </c>
      <c r="N97" s="198">
        <v>1.49</v>
      </c>
      <c r="O97" s="198">
        <v>0</v>
      </c>
      <c r="P97" s="198">
        <v>1.31</v>
      </c>
      <c r="Q97" s="198">
        <v>3.81</v>
      </c>
      <c r="R97" s="198">
        <v>7.26</v>
      </c>
      <c r="S97" s="198">
        <v>4.26</v>
      </c>
      <c r="T97" s="198">
        <v>0</v>
      </c>
      <c r="U97" s="198">
        <v>1.06</v>
      </c>
      <c r="V97" s="198">
        <v>0</v>
      </c>
      <c r="W97" s="198">
        <v>0</v>
      </c>
      <c r="X97" s="198">
        <v>30.88</v>
      </c>
      <c r="Y97" s="198">
        <v>9.15</v>
      </c>
      <c r="Z97" s="198">
        <v>44.66</v>
      </c>
      <c r="AA97" s="198">
        <v>20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0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13.72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4.82</v>
      </c>
      <c r="L98" s="198">
        <v>377.13</v>
      </c>
      <c r="M98" s="198">
        <v>1.1599999999999999</v>
      </c>
      <c r="N98" s="198">
        <v>1.49</v>
      </c>
      <c r="O98" s="198">
        <v>0</v>
      </c>
      <c r="P98" s="198">
        <v>1.31</v>
      </c>
      <c r="Q98" s="198">
        <v>3.81</v>
      </c>
      <c r="R98" s="198">
        <v>7.26</v>
      </c>
      <c r="S98" s="198">
        <v>4.26</v>
      </c>
      <c r="T98" s="198">
        <v>0</v>
      </c>
      <c r="U98" s="198">
        <v>1.06</v>
      </c>
      <c r="V98" s="198">
        <v>0</v>
      </c>
      <c r="W98" s="198">
        <v>0</v>
      </c>
      <c r="X98" s="198">
        <v>30.88</v>
      </c>
      <c r="Y98" s="198">
        <v>9.15</v>
      </c>
      <c r="Z98" s="198">
        <v>44.66</v>
      </c>
      <c r="AA98" s="198">
        <v>20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0.32719500000000029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6.8469999999999795E-2</v>
      </c>
      <c r="L99">
        <f t="shared" si="0"/>
        <v>6.5560450000000063</v>
      </c>
      <c r="M99">
        <f t="shared" si="0"/>
        <v>2.7644999999999944E-2</v>
      </c>
      <c r="N99">
        <f t="shared" si="0"/>
        <v>3.5759999999999979E-2</v>
      </c>
      <c r="O99">
        <f t="shared" si="0"/>
        <v>0</v>
      </c>
      <c r="P99">
        <f t="shared" si="0"/>
        <v>9.4160000000000049E-2</v>
      </c>
      <c r="Q99">
        <f t="shared" si="0"/>
        <v>3.4930000000000017E-2</v>
      </c>
      <c r="R99">
        <f t="shared" si="0"/>
        <v>6.5665000000000001E-2</v>
      </c>
      <c r="S99">
        <f t="shared" si="0"/>
        <v>3.7884999999999967E-2</v>
      </c>
      <c r="T99">
        <f t="shared" si="0"/>
        <v>0</v>
      </c>
      <c r="U99">
        <f t="shared" si="0"/>
        <v>2.2692500000000022E-2</v>
      </c>
      <c r="V99">
        <f t="shared" si="0"/>
        <v>0</v>
      </c>
      <c r="W99">
        <f t="shared" si="0"/>
        <v>0</v>
      </c>
      <c r="X99">
        <f t="shared" si="0"/>
        <v>0.22799500000000023</v>
      </c>
      <c r="Y99">
        <f t="shared" si="0"/>
        <v>0.21959999999999966</v>
      </c>
      <c r="Z99">
        <f t="shared" si="0"/>
        <v>0.3642000000000013</v>
      </c>
      <c r="AA99">
        <f t="shared" si="0"/>
        <v>0.16880999999999977</v>
      </c>
      <c r="AB99">
        <f t="shared" si="0"/>
        <v>0</v>
      </c>
      <c r="AC99">
        <f t="shared" si="0"/>
        <v>0.18123749999999983</v>
      </c>
      <c r="AD99">
        <f t="shared" si="0"/>
        <v>8.0099999999999977E-2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0.92136749999999912</v>
      </c>
      <c r="AJ99">
        <f t="shared" si="0"/>
        <v>0</v>
      </c>
      <c r="AK99">
        <f t="shared" si="0"/>
        <v>0.17476250000000043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-43.606000000000002</v>
      </c>
      <c r="D27" s="124">
        <v>0</v>
      </c>
      <c r="E27" s="124">
        <v>0</v>
      </c>
      <c r="F27" s="124">
        <v>-59.393999999999998</v>
      </c>
      <c r="G27" s="124">
        <v>-103</v>
      </c>
      <c r="H27" s="118"/>
      <c r="I27" s="33">
        <v>25</v>
      </c>
      <c r="J27" s="124">
        <v>43.606000000000002</v>
      </c>
      <c r="K27" s="124">
        <v>0</v>
      </c>
      <c r="L27" s="124">
        <v>0</v>
      </c>
      <c r="M27" s="124">
        <v>0</v>
      </c>
      <c r="N27" s="124">
        <v>43.606000000000002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59.393999999999998</v>
      </c>
      <c r="AF27" s="124">
        <v>0</v>
      </c>
      <c r="AG27" s="124">
        <v>0</v>
      </c>
      <c r="AH27" s="124">
        <v>0</v>
      </c>
      <c r="AI27" s="124">
        <v>59.393999999999998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43.606000000000002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-43.606000000000002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59.393999999999998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-59.393999999999998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436.06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436.06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593.93999999999994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593.93999999999994</v>
      </c>
      <c r="DF27" s="123">
        <f t="shared" si="31"/>
        <v>103</v>
      </c>
      <c r="DG27" s="123">
        <f t="shared" si="32"/>
        <v>-43.606000000000002</v>
      </c>
      <c r="DH27" s="123">
        <f t="shared" si="33"/>
        <v>0</v>
      </c>
      <c r="DI27" s="123">
        <f t="shared" si="34"/>
        <v>0</v>
      </c>
      <c r="DJ27" s="123">
        <f t="shared" si="35"/>
        <v>-59.393999999999998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-70.278000000000006</v>
      </c>
      <c r="D28" s="124">
        <v>0</v>
      </c>
      <c r="E28" s="124">
        <v>0</v>
      </c>
      <c r="F28" s="124">
        <v>-95.721999999999994</v>
      </c>
      <c r="G28" s="124">
        <v>-166</v>
      </c>
      <c r="H28" s="118"/>
      <c r="I28" s="33">
        <v>26</v>
      </c>
      <c r="J28" s="124">
        <v>70.278000000000006</v>
      </c>
      <c r="K28" s="124">
        <v>0</v>
      </c>
      <c r="L28" s="124">
        <v>0</v>
      </c>
      <c r="M28" s="124">
        <v>0</v>
      </c>
      <c r="N28" s="124">
        <v>70.278000000000006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95.721999999999994</v>
      </c>
      <c r="AF28" s="124">
        <v>0</v>
      </c>
      <c r="AG28" s="124">
        <v>0</v>
      </c>
      <c r="AH28" s="124">
        <v>0</v>
      </c>
      <c r="AI28" s="124">
        <v>95.721999999999994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70.278000000000006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-70.278000000000006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95.721999999999994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-95.721999999999994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702.78000000000009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702.78000000000009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957.21999999999991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957.21999999999991</v>
      </c>
      <c r="DF28" s="123">
        <f t="shared" si="31"/>
        <v>166</v>
      </c>
      <c r="DG28" s="123">
        <f t="shared" si="32"/>
        <v>-70.278000000000006</v>
      </c>
      <c r="DH28" s="123">
        <f t="shared" si="33"/>
        <v>0</v>
      </c>
      <c r="DI28" s="123">
        <f t="shared" si="34"/>
        <v>0</v>
      </c>
      <c r="DJ28" s="123">
        <f t="shared" si="35"/>
        <v>-95.721999999999994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-86.789000000000001</v>
      </c>
      <c r="D29" s="124">
        <v>0</v>
      </c>
      <c r="E29" s="124">
        <v>0</v>
      </c>
      <c r="F29" s="124">
        <v>-118.211</v>
      </c>
      <c r="G29" s="124">
        <v>-205</v>
      </c>
      <c r="H29" s="118"/>
      <c r="I29" s="33">
        <v>27</v>
      </c>
      <c r="J29" s="124">
        <v>86.789000000000001</v>
      </c>
      <c r="K29" s="124">
        <v>0</v>
      </c>
      <c r="L29" s="124">
        <v>0</v>
      </c>
      <c r="M29" s="124">
        <v>0</v>
      </c>
      <c r="N29" s="124">
        <v>86.789000000000001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118.211</v>
      </c>
      <c r="AF29" s="124">
        <v>0</v>
      </c>
      <c r="AG29" s="124">
        <v>0</v>
      </c>
      <c r="AH29" s="124">
        <v>0</v>
      </c>
      <c r="AI29" s="124">
        <v>118.211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86.789000000000001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-86.789000000000001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118.211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-118.211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867.89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867.89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1182.1099999999999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1182.1099999999999</v>
      </c>
      <c r="DF29" s="123">
        <f t="shared" si="31"/>
        <v>205</v>
      </c>
      <c r="DG29" s="123">
        <f t="shared" si="32"/>
        <v>-86.789000000000001</v>
      </c>
      <c r="DH29" s="123">
        <f t="shared" si="33"/>
        <v>0</v>
      </c>
      <c r="DI29" s="123">
        <f t="shared" si="34"/>
        <v>0</v>
      </c>
      <c r="DJ29" s="123">
        <f t="shared" si="35"/>
        <v>-118.211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-106.264</v>
      </c>
      <c r="D30" s="124">
        <v>0</v>
      </c>
      <c r="E30" s="124">
        <v>0</v>
      </c>
      <c r="F30" s="124">
        <v>-144.73599999999999</v>
      </c>
      <c r="G30" s="124">
        <v>-251</v>
      </c>
      <c r="H30" s="118"/>
      <c r="I30" s="33">
        <v>28</v>
      </c>
      <c r="J30" s="124">
        <v>106.264</v>
      </c>
      <c r="K30" s="124">
        <v>0</v>
      </c>
      <c r="L30" s="124">
        <v>0</v>
      </c>
      <c r="M30" s="124">
        <v>0</v>
      </c>
      <c r="N30" s="124">
        <v>106.264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144.73599999999999</v>
      </c>
      <c r="AF30" s="124">
        <v>0</v>
      </c>
      <c r="AG30" s="124">
        <v>0</v>
      </c>
      <c r="AH30" s="124">
        <v>0</v>
      </c>
      <c r="AI30" s="124">
        <v>144.73599999999999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106.264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-106.264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144.73599999999999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-144.73599999999999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1062.6399999999999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1062.6399999999999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1447.36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1447.36</v>
      </c>
      <c r="DF30" s="123">
        <f t="shared" si="31"/>
        <v>251</v>
      </c>
      <c r="DG30" s="123">
        <f t="shared" si="32"/>
        <v>-106.264</v>
      </c>
      <c r="DH30" s="123">
        <f t="shared" si="33"/>
        <v>0</v>
      </c>
      <c r="DI30" s="123">
        <f t="shared" si="34"/>
        <v>0</v>
      </c>
      <c r="DJ30" s="123">
        <f t="shared" si="35"/>
        <v>-144.73599999999999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-74.088999999999999</v>
      </c>
      <c r="D31" s="124">
        <v>0</v>
      </c>
      <c r="E31" s="124">
        <v>0</v>
      </c>
      <c r="F31" s="124">
        <v>-100.911</v>
      </c>
      <c r="G31" s="124">
        <v>-175</v>
      </c>
      <c r="H31" s="118"/>
      <c r="I31" s="33">
        <v>29</v>
      </c>
      <c r="J31" s="124">
        <v>74.088999999999999</v>
      </c>
      <c r="K31" s="124">
        <v>0</v>
      </c>
      <c r="L31" s="124">
        <v>0</v>
      </c>
      <c r="M31" s="124">
        <v>0</v>
      </c>
      <c r="N31" s="124">
        <v>74.088999999999999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100.911</v>
      </c>
      <c r="AF31" s="124">
        <v>0</v>
      </c>
      <c r="AG31" s="124">
        <v>0</v>
      </c>
      <c r="AH31" s="124">
        <v>0</v>
      </c>
      <c r="AI31" s="124">
        <v>100.911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74.088999999999999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-74.088999999999999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100.911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-100.911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740.89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740.89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1009.11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1009.11</v>
      </c>
      <c r="DF31" s="123">
        <f t="shared" si="31"/>
        <v>175</v>
      </c>
      <c r="DG31" s="123">
        <f t="shared" si="32"/>
        <v>-74.088999999999999</v>
      </c>
      <c r="DH31" s="123">
        <f t="shared" si="33"/>
        <v>0</v>
      </c>
      <c r="DI31" s="123">
        <f t="shared" si="34"/>
        <v>0</v>
      </c>
      <c r="DJ31" s="123">
        <f t="shared" si="35"/>
        <v>-100.911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-70</v>
      </c>
      <c r="D32" s="124">
        <v>0</v>
      </c>
      <c r="E32" s="124">
        <v>0</v>
      </c>
      <c r="F32" s="124">
        <v>-206</v>
      </c>
      <c r="G32" s="124">
        <v>-276</v>
      </c>
      <c r="H32" s="118"/>
      <c r="I32" s="33">
        <v>30</v>
      </c>
      <c r="J32" s="124">
        <v>70</v>
      </c>
      <c r="K32" s="124">
        <v>0</v>
      </c>
      <c r="L32" s="124">
        <v>0</v>
      </c>
      <c r="M32" s="124">
        <v>0</v>
      </c>
      <c r="N32" s="124">
        <v>70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206</v>
      </c>
      <c r="AF32" s="124">
        <v>0</v>
      </c>
      <c r="AG32" s="124">
        <v>0</v>
      </c>
      <c r="AH32" s="124">
        <v>0</v>
      </c>
      <c r="AI32" s="124">
        <v>206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70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-70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206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-206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700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700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2060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2060</v>
      </c>
      <c r="DF32" s="123">
        <f t="shared" si="31"/>
        <v>276</v>
      </c>
      <c r="DG32" s="123">
        <f t="shared" si="32"/>
        <v>-70</v>
      </c>
      <c r="DH32" s="123">
        <f t="shared" si="33"/>
        <v>0</v>
      </c>
      <c r="DI32" s="123">
        <f t="shared" si="34"/>
        <v>0</v>
      </c>
      <c r="DJ32" s="123">
        <f t="shared" si="35"/>
        <v>-206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-25</v>
      </c>
      <c r="D33" s="124">
        <v>0</v>
      </c>
      <c r="E33" s="124">
        <v>0</v>
      </c>
      <c r="F33" s="124">
        <v>-223.316</v>
      </c>
      <c r="G33" s="124">
        <v>-248.316</v>
      </c>
      <c r="H33" s="118"/>
      <c r="I33" s="33">
        <v>31</v>
      </c>
      <c r="J33" s="124">
        <v>25</v>
      </c>
      <c r="K33" s="124">
        <v>0</v>
      </c>
      <c r="L33" s="124">
        <v>0</v>
      </c>
      <c r="M33" s="124">
        <v>0</v>
      </c>
      <c r="N33" s="124">
        <v>25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223.316</v>
      </c>
      <c r="AF33" s="124">
        <v>0</v>
      </c>
      <c r="AG33" s="124">
        <v>0</v>
      </c>
      <c r="AH33" s="124">
        <v>0</v>
      </c>
      <c r="AI33" s="124">
        <v>223.316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223.316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-223.316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2233.16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2233.16</v>
      </c>
      <c r="DF33" s="123">
        <f t="shared" si="31"/>
        <v>248.316</v>
      </c>
      <c r="DG33" s="123">
        <f t="shared" si="32"/>
        <v>-25</v>
      </c>
      <c r="DH33" s="123">
        <f t="shared" si="33"/>
        <v>0</v>
      </c>
      <c r="DI33" s="123">
        <f t="shared" si="34"/>
        <v>0</v>
      </c>
      <c r="DJ33" s="123">
        <f t="shared" si="35"/>
        <v>-223.316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-167.57599999999999</v>
      </c>
      <c r="G34" s="124">
        <v>-167.57599999999999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167.57599999999999</v>
      </c>
      <c r="AF34" s="124">
        <v>0</v>
      </c>
      <c r="AG34" s="124">
        <v>0</v>
      </c>
      <c r="AH34" s="124">
        <v>0</v>
      </c>
      <c r="AI34" s="124">
        <v>167.57599999999999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167.57599999999999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-167.57599999999999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1675.76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1675.76</v>
      </c>
      <c r="DF34" s="123">
        <f t="shared" si="31"/>
        <v>167.57599999999999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-167.57599999999999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-121.13</v>
      </c>
      <c r="G35" s="124">
        <v>-121.13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121.13</v>
      </c>
      <c r="AF35" s="124">
        <v>0</v>
      </c>
      <c r="AG35" s="124">
        <v>0</v>
      </c>
      <c r="AH35" s="124">
        <v>0</v>
      </c>
      <c r="AI35" s="124">
        <v>121.13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121.13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-121.13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1211.3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1211.3</v>
      </c>
      <c r="DF35" s="123">
        <f t="shared" si="31"/>
        <v>121.13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-121.13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-85.679000000000002</v>
      </c>
      <c r="G36" s="124">
        <v>-85.679000000000002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85.679000000000002</v>
      </c>
      <c r="AF36" s="124">
        <v>0</v>
      </c>
      <c r="AG36" s="124">
        <v>0</v>
      </c>
      <c r="AH36" s="124">
        <v>0</v>
      </c>
      <c r="AI36" s="124">
        <v>85.679000000000002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85.679000000000002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-85.679000000000002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856.79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856.79</v>
      </c>
      <c r="DF36" s="123">
        <f t="shared" si="31"/>
        <v>85.679000000000002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-85.679000000000002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-38.779000000000003</v>
      </c>
      <c r="G37" s="124">
        <v>-38.779000000000003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38.779000000000003</v>
      </c>
      <c r="AF37" s="124">
        <v>0</v>
      </c>
      <c r="AG37" s="124">
        <v>0</v>
      </c>
      <c r="AH37" s="124">
        <v>0</v>
      </c>
      <c r="AI37" s="124">
        <v>38.779000000000003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38.779000000000003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-38.779000000000003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387.79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387.79</v>
      </c>
      <c r="DF37" s="123">
        <f t="shared" si="31"/>
        <v>38.779000000000003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-38.779000000000003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-16.606000000000002</v>
      </c>
      <c r="G38" s="124">
        <v>-16.606000000000002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16.606000000000002</v>
      </c>
      <c r="AF38" s="124">
        <v>0</v>
      </c>
      <c r="AG38" s="124">
        <v>0</v>
      </c>
      <c r="AH38" s="124">
        <v>0</v>
      </c>
      <c r="AI38" s="124">
        <v>16.606000000000002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16.606000000000002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-16.606000000000002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166.06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166.06</v>
      </c>
      <c r="DF38" s="123">
        <f t="shared" si="31"/>
        <v>16.606000000000002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-16.606000000000002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-48.981999999999999</v>
      </c>
      <c r="G70" s="124">
        <v>-48.981999999999999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48.981999999999999</v>
      </c>
      <c r="AF70" s="124">
        <v>0</v>
      </c>
      <c r="AG70" s="124">
        <v>0</v>
      </c>
      <c r="AH70" s="124">
        <v>0</v>
      </c>
      <c r="AI70" s="124">
        <v>48.981999999999999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48.981999999999999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-48.981999999999999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489.82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489.82</v>
      </c>
      <c r="DF70" s="123">
        <f t="shared" si="59"/>
        <v>48.981999999999999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-48.981999999999999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-81.587000000000003</v>
      </c>
      <c r="G71" s="124">
        <v>-81.587000000000003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81.587000000000003</v>
      </c>
      <c r="AF71" s="124">
        <v>0</v>
      </c>
      <c r="AG71" s="124">
        <v>0</v>
      </c>
      <c r="AH71" s="124">
        <v>0</v>
      </c>
      <c r="AI71" s="124">
        <v>81.587000000000003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81.587000000000003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-81.587000000000003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815.87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815.87</v>
      </c>
      <c r="DF71" s="123">
        <f t="shared" si="59"/>
        <v>81.587000000000003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-81.587000000000003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-82.001999999999995</v>
      </c>
      <c r="G72" s="124">
        <v>-82.001999999999995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82.001999999999995</v>
      </c>
      <c r="AF72" s="124">
        <v>0</v>
      </c>
      <c r="AG72" s="124">
        <v>0</v>
      </c>
      <c r="AH72" s="124">
        <v>0</v>
      </c>
      <c r="AI72" s="124">
        <v>82.001999999999995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82.001999999999995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-82.001999999999995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820.02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820.02</v>
      </c>
      <c r="DF72" s="123">
        <f t="shared" si="59"/>
        <v>82.001999999999995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-82.001999999999995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-98.549000000000007</v>
      </c>
      <c r="G73" s="124">
        <v>-98.549000000000007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98.549000000000007</v>
      </c>
      <c r="AF73" s="124">
        <v>0</v>
      </c>
      <c r="AG73" s="124">
        <v>0</v>
      </c>
      <c r="AH73" s="124">
        <v>0</v>
      </c>
      <c r="AI73" s="124">
        <v>98.549000000000007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98.549000000000007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-98.549000000000007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985.49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985.49</v>
      </c>
      <c r="DF73" s="123">
        <f t="shared" si="59"/>
        <v>98.549000000000007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-98.549000000000007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-82.608999999999995</v>
      </c>
      <c r="G74" s="124">
        <v>-82.608999999999995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82.608999999999995</v>
      </c>
      <c r="AF74" s="124">
        <v>0</v>
      </c>
      <c r="AG74" s="124">
        <v>0</v>
      </c>
      <c r="AH74" s="124">
        <v>0</v>
      </c>
      <c r="AI74" s="124">
        <v>82.608999999999995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82.608999999999995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-82.608999999999995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826.08999999999992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826.08999999999992</v>
      </c>
      <c r="DF74" s="123">
        <f t="shared" si="59"/>
        <v>82.608999999999995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-82.608999999999995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-66.875</v>
      </c>
      <c r="G75" s="124">
        <v>-66.875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66.875</v>
      </c>
      <c r="AF75" s="124">
        <v>0</v>
      </c>
      <c r="AG75" s="124">
        <v>0</v>
      </c>
      <c r="AH75" s="124">
        <v>0</v>
      </c>
      <c r="AI75" s="124">
        <v>66.875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66.875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-66.875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668.75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668.75</v>
      </c>
      <c r="DF75" s="123">
        <f t="shared" si="59"/>
        <v>66.875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-66.875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-43.622999999999998</v>
      </c>
      <c r="G76" s="124">
        <v>-43.622999999999998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43.622999999999998</v>
      </c>
      <c r="AF76" s="124">
        <v>0</v>
      </c>
      <c r="AG76" s="124">
        <v>0</v>
      </c>
      <c r="AH76" s="124">
        <v>0</v>
      </c>
      <c r="AI76" s="124">
        <v>43.622999999999998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43.622999999999998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-43.622999999999998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436.22999999999996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436.22999999999996</v>
      </c>
      <c r="DF76" s="123">
        <f t="shared" si="59"/>
        <v>43.622999999999998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-43.622999999999998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-40.966999999999999</v>
      </c>
      <c r="G77" s="124">
        <v>-40.966999999999999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40.966999999999999</v>
      </c>
      <c r="AF77" s="124">
        <v>0</v>
      </c>
      <c r="AG77" s="124">
        <v>0</v>
      </c>
      <c r="AH77" s="124">
        <v>0</v>
      </c>
      <c r="AI77" s="124">
        <v>40.966999999999999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40.966999999999999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-40.966999999999999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409.66999999999996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409.66999999999996</v>
      </c>
      <c r="DF77" s="123">
        <f t="shared" si="59"/>
        <v>40.966999999999999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-40.966999999999999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-44.362000000000002</v>
      </c>
      <c r="G78" s="124">
        <v>-44.362000000000002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44.362000000000002</v>
      </c>
      <c r="AF78" s="124">
        <v>0</v>
      </c>
      <c r="AG78" s="124">
        <v>0</v>
      </c>
      <c r="AH78" s="124">
        <v>0</v>
      </c>
      <c r="AI78" s="124">
        <v>44.362000000000002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44.362000000000002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-44.362000000000002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443.62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443.62</v>
      </c>
      <c r="DF78" s="123">
        <f t="shared" si="59"/>
        <v>44.362000000000002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-44.362000000000002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-32.381</v>
      </c>
      <c r="G79" s="124">
        <v>-32.381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32.381</v>
      </c>
      <c r="AF79" s="124">
        <v>0</v>
      </c>
      <c r="AG79" s="124">
        <v>0</v>
      </c>
      <c r="AH79" s="124">
        <v>0</v>
      </c>
      <c r="AI79" s="124">
        <v>32.381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32.381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-32.381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323.81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323.81</v>
      </c>
      <c r="DF79" s="123">
        <f t="shared" si="59"/>
        <v>32.381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-32.381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-34.848999999999997</v>
      </c>
      <c r="G80" s="124">
        <v>-34.848999999999997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34.848999999999997</v>
      </c>
      <c r="AF80" s="124">
        <v>0</v>
      </c>
      <c r="AG80" s="124">
        <v>0</v>
      </c>
      <c r="AH80" s="124">
        <v>0</v>
      </c>
      <c r="AI80" s="124">
        <v>34.848999999999997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34.848999999999997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-34.848999999999997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348.48999999999995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348.48999999999995</v>
      </c>
      <c r="DF80" s="123">
        <f t="shared" si="59"/>
        <v>34.848999999999997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-34.848999999999997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-37.588000000000001</v>
      </c>
      <c r="G81" s="124">
        <v>-37.588000000000001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37.588000000000001</v>
      </c>
      <c r="AF81" s="124">
        <v>0</v>
      </c>
      <c r="AG81" s="124">
        <v>0</v>
      </c>
      <c r="AH81" s="124">
        <v>0</v>
      </c>
      <c r="AI81" s="124">
        <v>37.588000000000001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37.588000000000001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-37.588000000000001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375.88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375.88</v>
      </c>
      <c r="DF81" s="123">
        <f t="shared" si="59"/>
        <v>37.588000000000001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-37.588000000000001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-43.874000000000002</v>
      </c>
      <c r="G82" s="124">
        <v>-43.874000000000002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43.874000000000002</v>
      </c>
      <c r="AF82" s="124">
        <v>0</v>
      </c>
      <c r="AG82" s="124">
        <v>0</v>
      </c>
      <c r="AH82" s="124">
        <v>0</v>
      </c>
      <c r="AI82" s="124">
        <v>43.874000000000002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43.874000000000002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-43.874000000000002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438.74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438.74</v>
      </c>
      <c r="DF82" s="123">
        <f t="shared" si="59"/>
        <v>43.874000000000002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-43.874000000000002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-66.427999999999997</v>
      </c>
      <c r="G83" s="124">
        <v>-66.427999999999997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66.427999999999997</v>
      </c>
      <c r="AF83" s="124">
        <v>0</v>
      </c>
      <c r="AG83" s="124">
        <v>0</v>
      </c>
      <c r="AH83" s="124">
        <v>0</v>
      </c>
      <c r="AI83" s="124">
        <v>66.427999999999997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66.427999999999997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-66.427999999999997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664.28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664.28</v>
      </c>
      <c r="DF83" s="123">
        <f t="shared" si="59"/>
        <v>66.427999999999997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-66.427999999999997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-88.837999999999994</v>
      </c>
      <c r="G84" s="124">
        <v>-88.837999999999994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88.837999999999994</v>
      </c>
      <c r="AF84" s="124">
        <v>0</v>
      </c>
      <c r="AG84" s="124">
        <v>0</v>
      </c>
      <c r="AH84" s="124">
        <v>0</v>
      </c>
      <c r="AI84" s="124">
        <v>88.837999999999994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88.837999999999994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-88.837999999999994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888.37999999999988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888.37999999999988</v>
      </c>
      <c r="DF84" s="123">
        <f t="shared" si="59"/>
        <v>88.837999999999994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-88.837999999999994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-81.207999999999998</v>
      </c>
      <c r="G85" s="124">
        <v>-81.207999999999998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81.207999999999998</v>
      </c>
      <c r="AF85" s="124">
        <v>0</v>
      </c>
      <c r="AG85" s="124">
        <v>0</v>
      </c>
      <c r="AH85" s="124">
        <v>0</v>
      </c>
      <c r="AI85" s="124">
        <v>81.207999999999998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81.207999999999998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-81.207999999999998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812.07999999999993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812.07999999999993</v>
      </c>
      <c r="DF85" s="123">
        <f t="shared" si="59"/>
        <v>81.207999999999998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-81.207999999999998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-113.47799999999999</v>
      </c>
      <c r="G86" s="124">
        <v>-113.47799999999999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113.47799999999999</v>
      </c>
      <c r="AF86" s="124">
        <v>0</v>
      </c>
      <c r="AG86" s="124">
        <v>0</v>
      </c>
      <c r="AH86" s="124">
        <v>0</v>
      </c>
      <c r="AI86" s="124">
        <v>113.47799999999999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113.47799999999999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-113.47799999999999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1134.78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1134.78</v>
      </c>
      <c r="DF86" s="123">
        <f t="shared" si="59"/>
        <v>113.47799999999999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-113.47799999999999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0.1190065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-0.1190065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0.61656500000000003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-0.61656500000000003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0.1190065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0.1190065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0.61656499999999992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0.61656499999999992</v>
      </c>
      <c r="DE99" s="128"/>
      <c r="DF99" s="123">
        <f t="shared" si="59"/>
        <v>0.73557150000000004</v>
      </c>
      <c r="DG99" s="123">
        <f t="shared" si="60"/>
        <v>-0.1190065</v>
      </c>
      <c r="DH99" s="123">
        <f t="shared" si="61"/>
        <v>0</v>
      </c>
      <c r="DI99" s="123">
        <f t="shared" si="62"/>
        <v>0</v>
      </c>
      <c r="DJ99" s="123">
        <f t="shared" si="63"/>
        <v>-0.61656500000000003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44580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44580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T22" sqref="T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</v>
      </c>
      <c r="N3" s="113">
        <v>0</v>
      </c>
      <c r="O3" s="95">
        <v>-69</v>
      </c>
      <c r="P3" s="95">
        <v>-57</v>
      </c>
      <c r="Q3" s="95">
        <v>0</v>
      </c>
      <c r="R3" s="95">
        <v>0</v>
      </c>
      <c r="S3" s="114">
        <v>0</v>
      </c>
      <c r="U3" s="115">
        <v>-126</v>
      </c>
      <c r="V3" s="116">
        <v>0.1</v>
      </c>
      <c r="W3">
        <v>0</v>
      </c>
      <c r="X3">
        <v>-69</v>
      </c>
      <c r="Y3">
        <v>0</v>
      </c>
      <c r="Z3">
        <v>0.1</v>
      </c>
      <c r="AA3">
        <v>-57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0.38</v>
      </c>
      <c r="N4" s="115">
        <v>0</v>
      </c>
      <c r="O4" s="88">
        <v>-94</v>
      </c>
      <c r="P4" s="88">
        <v>-79</v>
      </c>
      <c r="Q4" s="88">
        <v>0</v>
      </c>
      <c r="R4" s="88">
        <v>0</v>
      </c>
      <c r="S4" s="116">
        <v>0</v>
      </c>
      <c r="U4" s="115">
        <v>-173</v>
      </c>
      <c r="V4" s="116">
        <v>0.38</v>
      </c>
      <c r="W4">
        <v>0</v>
      </c>
      <c r="X4">
        <v>-94</v>
      </c>
      <c r="Y4">
        <v>0</v>
      </c>
      <c r="Z4">
        <v>0.38</v>
      </c>
      <c r="AA4">
        <v>-79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-114</v>
      </c>
      <c r="P5" s="88">
        <v>-100</v>
      </c>
      <c r="Q5" s="88">
        <v>0</v>
      </c>
      <c r="R5" s="88">
        <v>0</v>
      </c>
      <c r="S5" s="116">
        <v>0</v>
      </c>
      <c r="U5" s="115">
        <v>-214</v>
      </c>
      <c r="V5" s="116">
        <v>0</v>
      </c>
      <c r="W5">
        <v>0</v>
      </c>
      <c r="X5">
        <v>-114</v>
      </c>
      <c r="Y5">
        <v>0</v>
      </c>
      <c r="Z5">
        <v>0</v>
      </c>
      <c r="AA5">
        <v>-100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-134</v>
      </c>
      <c r="P6" s="88">
        <v>-119</v>
      </c>
      <c r="Q6" s="88">
        <v>0</v>
      </c>
      <c r="R6" s="88">
        <v>0</v>
      </c>
      <c r="S6" s="116">
        <v>0</v>
      </c>
      <c r="U6" s="115">
        <v>-253</v>
      </c>
      <c r="V6" s="116">
        <v>0</v>
      </c>
      <c r="W6">
        <v>0</v>
      </c>
      <c r="X6">
        <v>-134</v>
      </c>
      <c r="Y6">
        <v>0</v>
      </c>
      <c r="Z6">
        <v>0</v>
      </c>
      <c r="AA6">
        <v>-119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0.1</v>
      </c>
      <c r="N7" s="115">
        <v>0</v>
      </c>
      <c r="O7" s="88">
        <v>-149</v>
      </c>
      <c r="P7" s="88">
        <v>-136</v>
      </c>
      <c r="Q7" s="88">
        <v>0</v>
      </c>
      <c r="R7" s="88">
        <v>0</v>
      </c>
      <c r="S7" s="116">
        <v>0</v>
      </c>
      <c r="U7" s="115">
        <v>-285</v>
      </c>
      <c r="V7" s="116">
        <v>0.1</v>
      </c>
      <c r="W7">
        <v>0</v>
      </c>
      <c r="X7">
        <v>-149</v>
      </c>
      <c r="Y7">
        <v>0</v>
      </c>
      <c r="Z7">
        <v>0.1</v>
      </c>
      <c r="AA7">
        <v>-136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-154</v>
      </c>
      <c r="P8" s="88">
        <v>-143</v>
      </c>
      <c r="Q8" s="88">
        <v>0</v>
      </c>
      <c r="R8" s="88">
        <v>0</v>
      </c>
      <c r="S8" s="116">
        <v>0</v>
      </c>
      <c r="U8" s="115">
        <v>-297</v>
      </c>
      <c r="V8" s="116">
        <v>0</v>
      </c>
      <c r="W8">
        <v>0</v>
      </c>
      <c r="X8">
        <v>-154</v>
      </c>
      <c r="Y8">
        <v>0</v>
      </c>
      <c r="Z8">
        <v>0</v>
      </c>
      <c r="AA8">
        <v>-143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-174</v>
      </c>
      <c r="P9" s="88">
        <v>-166</v>
      </c>
      <c r="Q9" s="88">
        <v>0</v>
      </c>
      <c r="R9" s="88">
        <v>0</v>
      </c>
      <c r="S9" s="116">
        <v>0</v>
      </c>
      <c r="U9" s="115">
        <v>-340</v>
      </c>
      <c r="V9" s="116">
        <v>0</v>
      </c>
      <c r="W9">
        <v>0</v>
      </c>
      <c r="X9">
        <v>-174</v>
      </c>
      <c r="Y9">
        <v>0</v>
      </c>
      <c r="Z9">
        <v>0</v>
      </c>
      <c r="AA9">
        <v>-166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-184</v>
      </c>
      <c r="P10" s="88">
        <v>-174</v>
      </c>
      <c r="Q10" s="88">
        <v>0</v>
      </c>
      <c r="R10" s="88">
        <v>0</v>
      </c>
      <c r="S10" s="116">
        <v>0</v>
      </c>
      <c r="U10" s="115">
        <v>-358</v>
      </c>
      <c r="V10" s="116">
        <v>0</v>
      </c>
      <c r="W10">
        <v>0</v>
      </c>
      <c r="X10">
        <v>-184</v>
      </c>
      <c r="Y10">
        <v>0</v>
      </c>
      <c r="Z10">
        <v>0</v>
      </c>
      <c r="AA10">
        <v>-174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0.48</v>
      </c>
      <c r="N11" s="115">
        <v>0</v>
      </c>
      <c r="O11" s="88">
        <v>-194</v>
      </c>
      <c r="P11" s="88">
        <v>-182</v>
      </c>
      <c r="Q11" s="88">
        <v>0</v>
      </c>
      <c r="R11" s="88">
        <v>0</v>
      </c>
      <c r="S11" s="116">
        <v>0</v>
      </c>
      <c r="U11" s="115">
        <v>-376</v>
      </c>
      <c r="V11" s="116">
        <v>0.48</v>
      </c>
      <c r="W11">
        <v>0</v>
      </c>
      <c r="X11">
        <v>-194</v>
      </c>
      <c r="Y11">
        <v>0</v>
      </c>
      <c r="Z11">
        <v>0.48</v>
      </c>
      <c r="AA11">
        <v>-182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-194</v>
      </c>
      <c r="P12" s="88">
        <v>-179</v>
      </c>
      <c r="Q12" s="88">
        <v>0</v>
      </c>
      <c r="R12" s="88">
        <v>0</v>
      </c>
      <c r="S12" s="116">
        <v>0</v>
      </c>
      <c r="U12" s="115">
        <v>-373</v>
      </c>
      <c r="V12" s="116">
        <v>0</v>
      </c>
      <c r="W12">
        <v>0</v>
      </c>
      <c r="X12">
        <v>-194</v>
      </c>
      <c r="Y12">
        <v>0</v>
      </c>
      <c r="Z12">
        <v>0</v>
      </c>
      <c r="AA12">
        <v>-179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-194</v>
      </c>
      <c r="P13" s="88">
        <v>-181</v>
      </c>
      <c r="Q13" s="88">
        <v>0</v>
      </c>
      <c r="R13" s="88">
        <v>0</v>
      </c>
      <c r="S13" s="116">
        <v>0</v>
      </c>
      <c r="U13" s="115">
        <v>-375</v>
      </c>
      <c r="V13" s="116">
        <v>0</v>
      </c>
      <c r="W13">
        <v>0</v>
      </c>
      <c r="X13">
        <v>-194</v>
      </c>
      <c r="Y13">
        <v>0</v>
      </c>
      <c r="Z13">
        <v>0</v>
      </c>
      <c r="AA13">
        <v>-181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-199</v>
      </c>
      <c r="P14" s="88">
        <v>-185</v>
      </c>
      <c r="Q14" s="88">
        <v>0</v>
      </c>
      <c r="R14" s="88">
        <v>0</v>
      </c>
      <c r="S14" s="116">
        <v>0</v>
      </c>
      <c r="U14" s="115">
        <v>-384</v>
      </c>
      <c r="V14" s="116">
        <v>0</v>
      </c>
      <c r="W14">
        <v>0</v>
      </c>
      <c r="X14">
        <v>-199</v>
      </c>
      <c r="Y14">
        <v>0</v>
      </c>
      <c r="Z14">
        <v>0</v>
      </c>
      <c r="AA14">
        <v>-185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-204</v>
      </c>
      <c r="P15" s="88">
        <v>-190</v>
      </c>
      <c r="Q15" s="88">
        <v>0</v>
      </c>
      <c r="R15" s="88">
        <v>0</v>
      </c>
      <c r="S15" s="116">
        <v>0</v>
      </c>
      <c r="U15" s="115">
        <v>-394</v>
      </c>
      <c r="V15" s="116">
        <v>0</v>
      </c>
      <c r="W15">
        <v>0</v>
      </c>
      <c r="X15">
        <v>-204</v>
      </c>
      <c r="Y15">
        <v>0</v>
      </c>
      <c r="Z15">
        <v>0</v>
      </c>
      <c r="AA15">
        <v>-190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0.77</v>
      </c>
      <c r="N16" s="115">
        <v>0</v>
      </c>
      <c r="O16" s="88">
        <v>-204</v>
      </c>
      <c r="P16" s="88">
        <v>-194</v>
      </c>
      <c r="Q16" s="88">
        <v>0</v>
      </c>
      <c r="R16" s="88">
        <v>0</v>
      </c>
      <c r="S16" s="116">
        <v>0</v>
      </c>
      <c r="U16" s="115">
        <v>-398</v>
      </c>
      <c r="V16" s="116">
        <v>0.77</v>
      </c>
      <c r="W16">
        <v>0</v>
      </c>
      <c r="X16">
        <v>-204</v>
      </c>
      <c r="Y16">
        <v>0</v>
      </c>
      <c r="Z16">
        <v>0.77</v>
      </c>
      <c r="AA16">
        <v>-194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1.05</v>
      </c>
      <c r="N17" s="115">
        <v>0</v>
      </c>
      <c r="O17" s="88">
        <v>-209</v>
      </c>
      <c r="P17" s="88">
        <v>-201</v>
      </c>
      <c r="Q17" s="88">
        <v>0</v>
      </c>
      <c r="R17" s="88">
        <v>0</v>
      </c>
      <c r="S17" s="116">
        <v>0</v>
      </c>
      <c r="U17" s="115">
        <v>-410</v>
      </c>
      <c r="V17" s="116">
        <v>1.05</v>
      </c>
      <c r="W17">
        <v>0</v>
      </c>
      <c r="X17">
        <v>-209</v>
      </c>
      <c r="Y17">
        <v>0</v>
      </c>
      <c r="Z17">
        <v>1.05</v>
      </c>
      <c r="AA17">
        <v>-201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1.73</v>
      </c>
      <c r="N18" s="115">
        <v>0</v>
      </c>
      <c r="O18" s="88">
        <v>-214</v>
      </c>
      <c r="P18" s="88">
        <v>-204</v>
      </c>
      <c r="Q18" s="88">
        <v>0</v>
      </c>
      <c r="R18" s="88">
        <v>0</v>
      </c>
      <c r="S18" s="116">
        <v>0</v>
      </c>
      <c r="U18" s="115">
        <v>-418</v>
      </c>
      <c r="V18" s="116">
        <v>1.73</v>
      </c>
      <c r="W18">
        <v>0</v>
      </c>
      <c r="X18">
        <v>-214</v>
      </c>
      <c r="Y18">
        <v>0</v>
      </c>
      <c r="Z18">
        <v>1.73</v>
      </c>
      <c r="AA18">
        <v>-204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1.82</v>
      </c>
      <c r="N19" s="115">
        <v>0</v>
      </c>
      <c r="O19" s="88">
        <v>-209</v>
      </c>
      <c r="P19" s="88">
        <v>-200</v>
      </c>
      <c r="Q19" s="88">
        <v>0</v>
      </c>
      <c r="R19" s="88">
        <v>0</v>
      </c>
      <c r="S19" s="116">
        <v>0</v>
      </c>
      <c r="U19" s="115">
        <v>-409</v>
      </c>
      <c r="V19" s="116">
        <v>1.82</v>
      </c>
      <c r="W19">
        <v>0</v>
      </c>
      <c r="X19">
        <v>-209</v>
      </c>
      <c r="Y19">
        <v>0</v>
      </c>
      <c r="Z19">
        <v>1.82</v>
      </c>
      <c r="AA19">
        <v>-200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0</v>
      </c>
      <c r="O20" s="88">
        <v>-204</v>
      </c>
      <c r="P20" s="88">
        <v>-192</v>
      </c>
      <c r="Q20" s="88">
        <v>0</v>
      </c>
      <c r="R20" s="88">
        <v>0</v>
      </c>
      <c r="S20" s="116">
        <v>0</v>
      </c>
      <c r="U20" s="115">
        <v>-396</v>
      </c>
      <c r="V20" s="116">
        <v>0.57999999999999996</v>
      </c>
      <c r="W20">
        <v>0</v>
      </c>
      <c r="X20">
        <v>-204</v>
      </c>
      <c r="Y20">
        <v>0</v>
      </c>
      <c r="Z20">
        <v>0.57999999999999996</v>
      </c>
      <c r="AA20">
        <v>-192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0.48</v>
      </c>
      <c r="N21" s="115">
        <v>0</v>
      </c>
      <c r="O21" s="88">
        <v>-199</v>
      </c>
      <c r="P21" s="88">
        <v>-183</v>
      </c>
      <c r="Q21" s="88">
        <v>0</v>
      </c>
      <c r="R21" s="88">
        <v>0</v>
      </c>
      <c r="S21" s="116">
        <v>0</v>
      </c>
      <c r="U21" s="115">
        <v>-382</v>
      </c>
      <c r="V21" s="116">
        <v>0.48</v>
      </c>
      <c r="W21">
        <v>0</v>
      </c>
      <c r="X21">
        <v>-199</v>
      </c>
      <c r="Y21">
        <v>0</v>
      </c>
      <c r="Z21">
        <v>0.48</v>
      </c>
      <c r="AA21">
        <v>-183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-189</v>
      </c>
      <c r="P22" s="88">
        <v>-168</v>
      </c>
      <c r="Q22" s="88">
        <v>0</v>
      </c>
      <c r="R22" s="88">
        <v>0</v>
      </c>
      <c r="S22" s="116">
        <v>0</v>
      </c>
      <c r="U22" s="115">
        <v>-357</v>
      </c>
      <c r="V22" s="116">
        <v>0</v>
      </c>
      <c r="W22">
        <v>0</v>
      </c>
      <c r="X22">
        <v>-189</v>
      </c>
      <c r="Y22">
        <v>0</v>
      </c>
      <c r="Z22">
        <v>0</v>
      </c>
      <c r="AA22">
        <v>-168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-179</v>
      </c>
      <c r="P23" s="88">
        <v>-157</v>
      </c>
      <c r="Q23" s="88">
        <v>0</v>
      </c>
      <c r="R23" s="88">
        <v>0</v>
      </c>
      <c r="S23" s="116">
        <v>0</v>
      </c>
      <c r="U23" s="115">
        <v>-336</v>
      </c>
      <c r="V23" s="116">
        <v>0</v>
      </c>
      <c r="W23">
        <v>0</v>
      </c>
      <c r="X23">
        <v>-179</v>
      </c>
      <c r="Y23">
        <v>0</v>
      </c>
      <c r="Z23">
        <v>0</v>
      </c>
      <c r="AA23">
        <v>-157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-159</v>
      </c>
      <c r="P24" s="88">
        <v>-133</v>
      </c>
      <c r="Q24" s="88">
        <v>0</v>
      </c>
      <c r="R24" s="88">
        <v>0</v>
      </c>
      <c r="S24" s="116">
        <v>0</v>
      </c>
      <c r="U24" s="115">
        <v>-292</v>
      </c>
      <c r="V24" s="116">
        <v>0</v>
      </c>
      <c r="W24">
        <v>0</v>
      </c>
      <c r="X24">
        <v>-159</v>
      </c>
      <c r="Y24">
        <v>0</v>
      </c>
      <c r="Z24">
        <v>0</v>
      </c>
      <c r="AA24">
        <v>-133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2.59</v>
      </c>
      <c r="N25" s="115">
        <v>0</v>
      </c>
      <c r="O25" s="88">
        <v>-134</v>
      </c>
      <c r="P25" s="88">
        <v>-185</v>
      </c>
      <c r="Q25" s="88">
        <v>0</v>
      </c>
      <c r="R25" s="88">
        <v>0</v>
      </c>
      <c r="S25" s="116">
        <v>0</v>
      </c>
      <c r="U25" s="115">
        <v>-319</v>
      </c>
      <c r="V25" s="116">
        <v>2.59</v>
      </c>
      <c r="W25">
        <v>0</v>
      </c>
      <c r="X25">
        <v>-134</v>
      </c>
      <c r="Y25">
        <v>0</v>
      </c>
      <c r="Z25">
        <v>2.59</v>
      </c>
      <c r="AA25">
        <v>-185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0.57999999999999996</v>
      </c>
      <c r="N26" s="115">
        <v>0</v>
      </c>
      <c r="O26" s="88">
        <v>-120</v>
      </c>
      <c r="P26" s="88">
        <v>-268</v>
      </c>
      <c r="Q26" s="88">
        <v>0</v>
      </c>
      <c r="R26" s="88">
        <v>0</v>
      </c>
      <c r="S26" s="116">
        <v>0</v>
      </c>
      <c r="U26" s="115">
        <v>-388</v>
      </c>
      <c r="V26" s="116">
        <v>0.57999999999999996</v>
      </c>
      <c r="W26">
        <v>0</v>
      </c>
      <c r="X26">
        <v>-120</v>
      </c>
      <c r="Y26">
        <v>0</v>
      </c>
      <c r="Z26">
        <v>0.57999999999999996</v>
      </c>
      <c r="AA26">
        <v>-268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1.63</v>
      </c>
      <c r="N27" s="115">
        <v>0</v>
      </c>
      <c r="O27" s="88">
        <v>-115</v>
      </c>
      <c r="P27" s="88">
        <v>-219</v>
      </c>
      <c r="Q27" s="88">
        <v>0</v>
      </c>
      <c r="R27" s="88">
        <v>0</v>
      </c>
      <c r="S27" s="116">
        <v>0</v>
      </c>
      <c r="U27" s="115">
        <v>-334</v>
      </c>
      <c r="V27" s="116">
        <v>1.63</v>
      </c>
      <c r="W27">
        <v>0</v>
      </c>
      <c r="X27">
        <v>-115</v>
      </c>
      <c r="Y27">
        <v>0</v>
      </c>
      <c r="Z27">
        <v>1.63</v>
      </c>
      <c r="AA27">
        <v>-219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4.51</v>
      </c>
      <c r="N28" s="115">
        <v>0</v>
      </c>
      <c r="O28" s="88">
        <v>-70</v>
      </c>
      <c r="P28" s="88">
        <v>-139</v>
      </c>
      <c r="Q28" s="88">
        <v>0</v>
      </c>
      <c r="R28" s="88">
        <v>0</v>
      </c>
      <c r="S28" s="116">
        <v>0</v>
      </c>
      <c r="U28" s="115">
        <v>-209</v>
      </c>
      <c r="V28" s="116">
        <v>4.51</v>
      </c>
      <c r="W28">
        <v>0</v>
      </c>
      <c r="X28">
        <v>-70</v>
      </c>
      <c r="Y28">
        <v>0</v>
      </c>
      <c r="Z28">
        <v>4.51</v>
      </c>
      <c r="AA28">
        <v>-139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-70</v>
      </c>
      <c r="P29" s="88">
        <v>-283</v>
      </c>
      <c r="Q29" s="88">
        <v>0</v>
      </c>
      <c r="R29" s="88">
        <v>0</v>
      </c>
      <c r="S29" s="116">
        <v>0</v>
      </c>
      <c r="U29" s="115">
        <v>-353</v>
      </c>
      <c r="V29" s="116">
        <v>0</v>
      </c>
      <c r="W29">
        <v>0</v>
      </c>
      <c r="X29">
        <v>-70</v>
      </c>
      <c r="Y29">
        <v>0</v>
      </c>
      <c r="Z29">
        <v>0</v>
      </c>
      <c r="AA29">
        <v>-283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0.57999999999999996</v>
      </c>
      <c r="N30" s="115">
        <v>0</v>
      </c>
      <c r="O30" s="88">
        <v>-15</v>
      </c>
      <c r="P30" s="88">
        <v>-219</v>
      </c>
      <c r="Q30" s="88">
        <v>0</v>
      </c>
      <c r="R30" s="88">
        <v>0</v>
      </c>
      <c r="S30" s="116">
        <v>0</v>
      </c>
      <c r="U30" s="115">
        <v>-234</v>
      </c>
      <c r="V30" s="116">
        <v>0.57999999999999996</v>
      </c>
      <c r="W30">
        <v>0</v>
      </c>
      <c r="X30">
        <v>-15</v>
      </c>
      <c r="Y30">
        <v>0</v>
      </c>
      <c r="Z30">
        <v>0.57999999999999996</v>
      </c>
      <c r="AA30">
        <v>-219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1.44</v>
      </c>
      <c r="N31" s="115">
        <v>0</v>
      </c>
      <c r="O31" s="88">
        <v>-50</v>
      </c>
      <c r="P31" s="88">
        <v>-233</v>
      </c>
      <c r="Q31" s="88">
        <v>0</v>
      </c>
      <c r="R31" s="88">
        <v>0</v>
      </c>
      <c r="S31" s="116">
        <v>0</v>
      </c>
      <c r="U31" s="115">
        <v>-283</v>
      </c>
      <c r="V31" s="116">
        <v>1.44</v>
      </c>
      <c r="W31">
        <v>0</v>
      </c>
      <c r="X31">
        <v>-50</v>
      </c>
      <c r="Y31">
        <v>0</v>
      </c>
      <c r="Z31">
        <v>1.44</v>
      </c>
      <c r="AA31">
        <v>-233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3.16</v>
      </c>
      <c r="N32" s="115">
        <v>0</v>
      </c>
      <c r="O32" s="88">
        <v>0</v>
      </c>
      <c r="P32" s="88">
        <v>-73</v>
      </c>
      <c r="Q32" s="88">
        <v>0</v>
      </c>
      <c r="R32" s="88">
        <v>0</v>
      </c>
      <c r="S32" s="116">
        <v>0</v>
      </c>
      <c r="U32" s="115">
        <v>-73</v>
      </c>
      <c r="V32" s="116">
        <v>3.16</v>
      </c>
      <c r="W32">
        <v>0</v>
      </c>
      <c r="X32">
        <v>0</v>
      </c>
      <c r="Y32">
        <v>0</v>
      </c>
      <c r="Z32">
        <v>3.16</v>
      </c>
      <c r="AA32">
        <v>-73</v>
      </c>
    </row>
    <row r="33" spans="7:27">
      <c r="G33" t="s">
        <v>75</v>
      </c>
      <c r="H33" s="115">
        <v>127.53</v>
      </c>
      <c r="I33" s="88">
        <v>0</v>
      </c>
      <c r="J33" s="88">
        <v>0</v>
      </c>
      <c r="K33" s="88">
        <v>0</v>
      </c>
      <c r="L33" s="88">
        <v>0</v>
      </c>
      <c r="M33" s="116">
        <v>1.1499999999999999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128.68</v>
      </c>
      <c r="W33">
        <v>127.53</v>
      </c>
      <c r="X33">
        <v>0</v>
      </c>
      <c r="Y33">
        <v>0</v>
      </c>
      <c r="Z33">
        <v>1.1499999999999999</v>
      </c>
      <c r="AA33">
        <v>0</v>
      </c>
    </row>
    <row r="34" spans="7:27">
      <c r="G34" t="s">
        <v>76</v>
      </c>
      <c r="H34" s="115">
        <v>280</v>
      </c>
      <c r="I34" s="88">
        <v>0</v>
      </c>
      <c r="J34" s="88">
        <v>0</v>
      </c>
      <c r="K34" s="88">
        <v>0</v>
      </c>
      <c r="L34" s="88">
        <v>0</v>
      </c>
      <c r="M34" s="116">
        <v>1.1499999999999999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281.14999999999998</v>
      </c>
      <c r="W34">
        <v>280</v>
      </c>
      <c r="X34">
        <v>0</v>
      </c>
      <c r="Y34">
        <v>0</v>
      </c>
      <c r="Z34">
        <v>1.1499999999999999</v>
      </c>
      <c r="AA34">
        <v>0</v>
      </c>
    </row>
    <row r="35" spans="7:27">
      <c r="G35" t="s">
        <v>77</v>
      </c>
      <c r="H35" s="115">
        <v>374.93</v>
      </c>
      <c r="I35" s="88">
        <v>0</v>
      </c>
      <c r="J35" s="88">
        <v>0</v>
      </c>
      <c r="K35" s="88">
        <v>0</v>
      </c>
      <c r="L35" s="88">
        <v>0</v>
      </c>
      <c r="M35" s="116">
        <v>1.05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375.98</v>
      </c>
      <c r="W35">
        <v>374.93</v>
      </c>
      <c r="X35">
        <v>0</v>
      </c>
      <c r="Y35">
        <v>0</v>
      </c>
      <c r="Z35">
        <v>1.05</v>
      </c>
      <c r="AA35">
        <v>0</v>
      </c>
    </row>
    <row r="36" spans="7:27">
      <c r="G36" t="s">
        <v>78</v>
      </c>
      <c r="H36" s="115">
        <v>454.52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454.52</v>
      </c>
      <c r="W36">
        <v>454.52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115">
        <v>560</v>
      </c>
      <c r="I37" s="88">
        <v>0</v>
      </c>
      <c r="J37" s="88">
        <v>0</v>
      </c>
      <c r="K37" s="88">
        <v>0</v>
      </c>
      <c r="L37" s="88">
        <v>0</v>
      </c>
      <c r="M37" s="116">
        <v>1.34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561.34</v>
      </c>
      <c r="W37">
        <v>560</v>
      </c>
      <c r="X37">
        <v>0</v>
      </c>
      <c r="Y37">
        <v>0</v>
      </c>
      <c r="Z37">
        <v>1.34</v>
      </c>
      <c r="AA37">
        <v>0</v>
      </c>
    </row>
    <row r="38" spans="7:27">
      <c r="G38" t="s">
        <v>80</v>
      </c>
      <c r="H38" s="115">
        <v>605.07000000000005</v>
      </c>
      <c r="I38" s="88">
        <v>0</v>
      </c>
      <c r="J38" s="88">
        <v>0</v>
      </c>
      <c r="K38" s="88">
        <v>0</v>
      </c>
      <c r="L38" s="88">
        <v>0</v>
      </c>
      <c r="M38" s="116">
        <v>2.11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607.17999999999995</v>
      </c>
      <c r="W38">
        <v>605.07000000000005</v>
      </c>
      <c r="X38">
        <v>0</v>
      </c>
      <c r="Y38">
        <v>0</v>
      </c>
      <c r="Z38">
        <v>2.11</v>
      </c>
      <c r="AA38">
        <v>0</v>
      </c>
    </row>
    <row r="39" spans="7:27">
      <c r="G39" t="s">
        <v>81</v>
      </c>
      <c r="H39" s="115">
        <v>642.47</v>
      </c>
      <c r="I39" s="88">
        <v>0</v>
      </c>
      <c r="J39" s="88">
        <v>22.05</v>
      </c>
      <c r="K39" s="88">
        <v>0</v>
      </c>
      <c r="L39" s="88">
        <v>0</v>
      </c>
      <c r="M39" s="116">
        <v>4.8899999999999997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669.41</v>
      </c>
      <c r="W39">
        <v>642.47</v>
      </c>
      <c r="X39">
        <v>0</v>
      </c>
      <c r="Y39">
        <v>0</v>
      </c>
      <c r="Z39">
        <v>4.8899999999999997</v>
      </c>
      <c r="AA39">
        <v>22.05</v>
      </c>
    </row>
    <row r="40" spans="7:27">
      <c r="G40" t="s">
        <v>82</v>
      </c>
      <c r="H40" s="115">
        <v>672.19</v>
      </c>
      <c r="I40" s="88">
        <v>0</v>
      </c>
      <c r="J40" s="88">
        <v>65.209999999999994</v>
      </c>
      <c r="K40" s="88">
        <v>0</v>
      </c>
      <c r="L40" s="88">
        <v>0</v>
      </c>
      <c r="M40" s="116">
        <v>2.2999999999999998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739.7</v>
      </c>
      <c r="W40">
        <v>672.19</v>
      </c>
      <c r="X40">
        <v>0</v>
      </c>
      <c r="Y40">
        <v>0</v>
      </c>
      <c r="Z40">
        <v>2.2999999999999998</v>
      </c>
      <c r="AA40">
        <v>65.209999999999994</v>
      </c>
    </row>
    <row r="41" spans="7:27">
      <c r="G41" t="s">
        <v>83</v>
      </c>
      <c r="H41" s="115">
        <v>705.75</v>
      </c>
      <c r="I41" s="88">
        <v>0</v>
      </c>
      <c r="J41" s="88">
        <v>122.74</v>
      </c>
      <c r="K41" s="88">
        <v>0</v>
      </c>
      <c r="L41" s="88">
        <v>0</v>
      </c>
      <c r="M41" s="116">
        <v>1.1499999999999999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829.64</v>
      </c>
      <c r="W41">
        <v>705.75</v>
      </c>
      <c r="X41">
        <v>0</v>
      </c>
      <c r="Y41">
        <v>0</v>
      </c>
      <c r="Z41">
        <v>1.1499999999999999</v>
      </c>
      <c r="AA41">
        <v>122.74</v>
      </c>
    </row>
    <row r="42" spans="7:27">
      <c r="G42" t="s">
        <v>84</v>
      </c>
      <c r="H42" s="115">
        <v>737.4</v>
      </c>
      <c r="I42" s="88">
        <v>0</v>
      </c>
      <c r="J42" s="88">
        <v>155.34</v>
      </c>
      <c r="K42" s="88">
        <v>0</v>
      </c>
      <c r="L42" s="88">
        <v>0</v>
      </c>
      <c r="M42" s="116">
        <v>0.19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892.93</v>
      </c>
      <c r="W42">
        <v>737.4</v>
      </c>
      <c r="X42">
        <v>0</v>
      </c>
      <c r="Y42">
        <v>0</v>
      </c>
      <c r="Z42">
        <v>0.19</v>
      </c>
      <c r="AA42">
        <v>155.34</v>
      </c>
    </row>
    <row r="43" spans="7:27">
      <c r="G43" t="s">
        <v>85</v>
      </c>
      <c r="H43" s="115">
        <v>731.64</v>
      </c>
      <c r="I43" s="88">
        <v>68.27</v>
      </c>
      <c r="J43" s="88">
        <v>165.89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965.8</v>
      </c>
      <c r="W43">
        <v>731.64</v>
      </c>
      <c r="X43">
        <v>68.27</v>
      </c>
      <c r="Y43">
        <v>0</v>
      </c>
      <c r="Z43">
        <v>0</v>
      </c>
      <c r="AA43">
        <v>165.89</v>
      </c>
    </row>
    <row r="44" spans="7:27">
      <c r="G44" t="s">
        <v>86</v>
      </c>
      <c r="H44" s="115">
        <v>723.97</v>
      </c>
      <c r="I44" s="88">
        <v>0</v>
      </c>
      <c r="J44" s="88">
        <v>172.6</v>
      </c>
      <c r="K44" s="88">
        <v>0</v>
      </c>
      <c r="L44" s="88">
        <v>0</v>
      </c>
      <c r="M44" s="116">
        <v>1.73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898.3</v>
      </c>
      <c r="W44">
        <v>723.97</v>
      </c>
      <c r="X44">
        <v>0</v>
      </c>
      <c r="Y44">
        <v>0</v>
      </c>
      <c r="Z44">
        <v>1.73</v>
      </c>
      <c r="AA44">
        <v>172.6</v>
      </c>
    </row>
    <row r="45" spans="7:27">
      <c r="G45" t="s">
        <v>87</v>
      </c>
      <c r="H45" s="115">
        <v>716.3</v>
      </c>
      <c r="I45" s="88">
        <v>0</v>
      </c>
      <c r="J45" s="88">
        <v>179.31</v>
      </c>
      <c r="K45" s="88">
        <v>0</v>
      </c>
      <c r="L45" s="88">
        <v>0</v>
      </c>
      <c r="M45" s="116">
        <v>2.11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897.72</v>
      </c>
      <c r="W45">
        <v>716.3</v>
      </c>
      <c r="X45">
        <v>0</v>
      </c>
      <c r="Y45">
        <v>0</v>
      </c>
      <c r="Z45">
        <v>2.11</v>
      </c>
      <c r="AA45">
        <v>179.31</v>
      </c>
    </row>
    <row r="46" spans="7:27">
      <c r="G46" t="s">
        <v>88</v>
      </c>
      <c r="H46" s="115">
        <v>681.77</v>
      </c>
      <c r="I46" s="88">
        <v>0</v>
      </c>
      <c r="J46" s="88">
        <v>178.36</v>
      </c>
      <c r="K46" s="88">
        <v>0</v>
      </c>
      <c r="L46" s="88">
        <v>0</v>
      </c>
      <c r="M46" s="116">
        <v>2.4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862.53</v>
      </c>
      <c r="W46">
        <v>681.77</v>
      </c>
      <c r="X46">
        <v>0</v>
      </c>
      <c r="Y46">
        <v>0</v>
      </c>
      <c r="Z46">
        <v>2.4</v>
      </c>
      <c r="AA46">
        <v>178.36</v>
      </c>
    </row>
    <row r="47" spans="7:27">
      <c r="G47" t="s">
        <v>89</v>
      </c>
      <c r="H47" s="115">
        <v>746.98</v>
      </c>
      <c r="I47" s="88">
        <v>0</v>
      </c>
      <c r="J47" s="88">
        <v>167.81</v>
      </c>
      <c r="K47" s="88">
        <v>0</v>
      </c>
      <c r="L47" s="88">
        <v>0</v>
      </c>
      <c r="M47" s="116">
        <v>0.67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915.46</v>
      </c>
      <c r="W47">
        <v>746.98</v>
      </c>
      <c r="X47">
        <v>0</v>
      </c>
      <c r="Y47">
        <v>0</v>
      </c>
      <c r="Z47">
        <v>0.67</v>
      </c>
      <c r="AA47">
        <v>167.81</v>
      </c>
    </row>
    <row r="48" spans="7:27">
      <c r="G48" t="s">
        <v>90</v>
      </c>
      <c r="H48" s="115">
        <v>705.75</v>
      </c>
      <c r="I48" s="88">
        <v>0</v>
      </c>
      <c r="J48" s="88">
        <v>147.66999999999999</v>
      </c>
      <c r="K48" s="88">
        <v>0</v>
      </c>
      <c r="L48" s="88">
        <v>0</v>
      </c>
      <c r="M48" s="116">
        <v>0.38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853.8</v>
      </c>
      <c r="W48">
        <v>705.75</v>
      </c>
      <c r="X48">
        <v>0</v>
      </c>
      <c r="Y48">
        <v>0</v>
      </c>
      <c r="Z48">
        <v>0.38</v>
      </c>
      <c r="AA48">
        <v>147.66999999999999</v>
      </c>
    </row>
    <row r="49" spans="7:27">
      <c r="G49" t="s">
        <v>91</v>
      </c>
      <c r="H49" s="115">
        <v>668.36</v>
      </c>
      <c r="I49" s="88">
        <v>0</v>
      </c>
      <c r="J49" s="88">
        <v>126.57</v>
      </c>
      <c r="K49" s="88">
        <v>0</v>
      </c>
      <c r="L49" s="88">
        <v>0</v>
      </c>
      <c r="M49" s="116">
        <v>2.11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797.04</v>
      </c>
      <c r="W49">
        <v>668.36</v>
      </c>
      <c r="X49">
        <v>0</v>
      </c>
      <c r="Y49">
        <v>0</v>
      </c>
      <c r="Z49">
        <v>2.11</v>
      </c>
      <c r="AA49">
        <v>126.57</v>
      </c>
    </row>
    <row r="50" spans="7:27">
      <c r="G50" t="s">
        <v>92</v>
      </c>
      <c r="H50" s="115">
        <v>645.34</v>
      </c>
      <c r="I50" s="88">
        <v>0</v>
      </c>
      <c r="J50" s="88">
        <v>103.56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748.9</v>
      </c>
      <c r="W50">
        <v>645.34</v>
      </c>
      <c r="X50">
        <v>0</v>
      </c>
      <c r="Y50">
        <v>0</v>
      </c>
      <c r="Z50">
        <v>0</v>
      </c>
      <c r="AA50">
        <v>103.56</v>
      </c>
    </row>
    <row r="51" spans="7:27">
      <c r="G51" t="s">
        <v>93</v>
      </c>
      <c r="H51" s="115">
        <v>558.08000000000004</v>
      </c>
      <c r="I51" s="88">
        <v>0</v>
      </c>
      <c r="J51" s="88">
        <v>81.510000000000005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639.59</v>
      </c>
      <c r="W51">
        <v>558.08000000000004</v>
      </c>
      <c r="X51">
        <v>0</v>
      </c>
      <c r="Y51">
        <v>0</v>
      </c>
      <c r="Z51">
        <v>0</v>
      </c>
      <c r="AA51">
        <v>81.510000000000005</v>
      </c>
    </row>
    <row r="52" spans="7:27">
      <c r="G52" t="s">
        <v>94</v>
      </c>
      <c r="H52" s="115">
        <v>518.77</v>
      </c>
      <c r="I52" s="88">
        <v>0</v>
      </c>
      <c r="J52" s="88">
        <v>60.41</v>
      </c>
      <c r="K52" s="88">
        <v>0</v>
      </c>
      <c r="L52" s="88">
        <v>0</v>
      </c>
      <c r="M52" s="116">
        <v>0.48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579.66</v>
      </c>
      <c r="W52">
        <v>518.77</v>
      </c>
      <c r="X52">
        <v>0</v>
      </c>
      <c r="Y52">
        <v>0</v>
      </c>
      <c r="Z52">
        <v>0.48</v>
      </c>
      <c r="AA52">
        <v>60.41</v>
      </c>
    </row>
    <row r="53" spans="7:27">
      <c r="G53" t="s">
        <v>95</v>
      </c>
      <c r="H53" s="115">
        <v>503.42</v>
      </c>
      <c r="I53" s="88">
        <v>0</v>
      </c>
      <c r="J53" s="88">
        <v>37.4</v>
      </c>
      <c r="K53" s="88">
        <v>0</v>
      </c>
      <c r="L53" s="88">
        <v>0</v>
      </c>
      <c r="M53" s="116">
        <v>0.86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541.67999999999995</v>
      </c>
      <c r="W53">
        <v>503.42</v>
      </c>
      <c r="X53">
        <v>0</v>
      </c>
      <c r="Y53">
        <v>0</v>
      </c>
      <c r="Z53">
        <v>0.86</v>
      </c>
      <c r="AA53">
        <v>37.4</v>
      </c>
    </row>
    <row r="54" spans="7:27">
      <c r="G54" t="s">
        <v>96</v>
      </c>
      <c r="H54" s="115">
        <v>454.52</v>
      </c>
      <c r="I54" s="88">
        <v>0</v>
      </c>
      <c r="J54" s="88">
        <v>0</v>
      </c>
      <c r="K54" s="88">
        <v>0</v>
      </c>
      <c r="L54" s="88">
        <v>0</v>
      </c>
      <c r="M54" s="116">
        <v>0.67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455.19</v>
      </c>
      <c r="W54">
        <v>454.52</v>
      </c>
      <c r="X54">
        <v>0</v>
      </c>
      <c r="Y54">
        <v>0</v>
      </c>
      <c r="Z54">
        <v>0.67</v>
      </c>
      <c r="AA54">
        <v>0</v>
      </c>
    </row>
    <row r="55" spans="7:27">
      <c r="G55" t="s">
        <v>97</v>
      </c>
      <c r="H55" s="115">
        <v>398.9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398.9</v>
      </c>
      <c r="W55">
        <v>398.9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355.75</v>
      </c>
      <c r="I56" s="88">
        <v>0</v>
      </c>
      <c r="J56" s="88">
        <v>0</v>
      </c>
      <c r="K56" s="88">
        <v>0</v>
      </c>
      <c r="L56" s="88">
        <v>0</v>
      </c>
      <c r="M56" s="116">
        <v>1.1499999999999999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356.9</v>
      </c>
      <c r="W56">
        <v>355.75</v>
      </c>
      <c r="X56">
        <v>0</v>
      </c>
      <c r="Y56">
        <v>0</v>
      </c>
      <c r="Z56">
        <v>1.1499999999999999</v>
      </c>
      <c r="AA56">
        <v>0</v>
      </c>
    </row>
    <row r="57" spans="7:27">
      <c r="G57" t="s">
        <v>99</v>
      </c>
      <c r="H57" s="115">
        <v>338.49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338.49</v>
      </c>
      <c r="W57">
        <v>338.49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324.11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324.39999999999998</v>
      </c>
      <c r="W58">
        <v>324.11</v>
      </c>
      <c r="X58">
        <v>0</v>
      </c>
      <c r="Y58">
        <v>0</v>
      </c>
      <c r="Z58">
        <v>0.28999999999999998</v>
      </c>
      <c r="AA58">
        <v>0</v>
      </c>
    </row>
    <row r="59" spans="7:27">
      <c r="G59" t="s">
        <v>101</v>
      </c>
      <c r="H59" s="115">
        <v>304.93</v>
      </c>
      <c r="I59" s="88">
        <v>0</v>
      </c>
      <c r="J59" s="88">
        <v>0</v>
      </c>
      <c r="K59" s="88">
        <v>0</v>
      </c>
      <c r="L59" s="88">
        <v>0</v>
      </c>
      <c r="M59" s="116">
        <v>0.19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305.12</v>
      </c>
      <c r="W59">
        <v>304.93</v>
      </c>
      <c r="X59">
        <v>0</v>
      </c>
      <c r="Y59">
        <v>0</v>
      </c>
      <c r="Z59">
        <v>0.19</v>
      </c>
      <c r="AA59">
        <v>0</v>
      </c>
    </row>
    <row r="60" spans="7:27">
      <c r="G60" t="s">
        <v>102</v>
      </c>
      <c r="H60" s="115">
        <v>279.04000000000002</v>
      </c>
      <c r="I60" s="88">
        <v>0</v>
      </c>
      <c r="J60" s="88">
        <v>0</v>
      </c>
      <c r="K60" s="88">
        <v>0</v>
      </c>
      <c r="L60" s="88">
        <v>0</v>
      </c>
      <c r="M60" s="116">
        <v>3.45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282.49</v>
      </c>
      <c r="W60">
        <v>279.04000000000002</v>
      </c>
      <c r="X60">
        <v>0</v>
      </c>
      <c r="Y60">
        <v>0</v>
      </c>
      <c r="Z60">
        <v>3.45</v>
      </c>
      <c r="AA60">
        <v>0</v>
      </c>
    </row>
    <row r="61" spans="7:27">
      <c r="G61" t="s">
        <v>103</v>
      </c>
      <c r="H61" s="115">
        <v>273.27999999999997</v>
      </c>
      <c r="I61" s="88">
        <v>0</v>
      </c>
      <c r="J61" s="88">
        <v>0</v>
      </c>
      <c r="K61" s="88">
        <v>0</v>
      </c>
      <c r="L61" s="88">
        <v>0</v>
      </c>
      <c r="M61" s="116">
        <v>1.25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274.52999999999997</v>
      </c>
      <c r="W61">
        <v>273.27999999999997</v>
      </c>
      <c r="X61">
        <v>0</v>
      </c>
      <c r="Y61">
        <v>0</v>
      </c>
      <c r="Z61">
        <v>1.25</v>
      </c>
      <c r="AA61">
        <v>0</v>
      </c>
    </row>
    <row r="62" spans="7:27">
      <c r="G62" t="s">
        <v>104</v>
      </c>
      <c r="H62" s="115">
        <v>270.41000000000003</v>
      </c>
      <c r="I62" s="88">
        <v>0</v>
      </c>
      <c r="J62" s="88">
        <v>0</v>
      </c>
      <c r="K62" s="88">
        <v>0</v>
      </c>
      <c r="L62" s="88">
        <v>0</v>
      </c>
      <c r="M62" s="116">
        <v>0.86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271.27</v>
      </c>
      <c r="W62">
        <v>270.41000000000003</v>
      </c>
      <c r="X62">
        <v>0</v>
      </c>
      <c r="Y62">
        <v>0</v>
      </c>
      <c r="Z62">
        <v>0.86</v>
      </c>
      <c r="AA62">
        <v>0</v>
      </c>
    </row>
    <row r="63" spans="7:27">
      <c r="G63" t="s">
        <v>105</v>
      </c>
      <c r="H63" s="115">
        <v>281.91000000000003</v>
      </c>
      <c r="I63" s="88">
        <v>0</v>
      </c>
      <c r="J63" s="88">
        <v>0</v>
      </c>
      <c r="K63" s="88">
        <v>0</v>
      </c>
      <c r="L63" s="88">
        <v>0</v>
      </c>
      <c r="M63" s="116">
        <v>2.21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284.12</v>
      </c>
      <c r="W63">
        <v>281.91000000000003</v>
      </c>
      <c r="X63">
        <v>0</v>
      </c>
      <c r="Y63">
        <v>0</v>
      </c>
      <c r="Z63">
        <v>2.21</v>
      </c>
      <c r="AA63">
        <v>0</v>
      </c>
    </row>
    <row r="64" spans="7:27">
      <c r="G64" t="s">
        <v>106</v>
      </c>
      <c r="H64" s="115">
        <v>302.05</v>
      </c>
      <c r="I64" s="88">
        <v>0</v>
      </c>
      <c r="J64" s="88">
        <v>0</v>
      </c>
      <c r="K64" s="88">
        <v>0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302.52999999999997</v>
      </c>
      <c r="W64">
        <v>302.05</v>
      </c>
      <c r="X64">
        <v>0</v>
      </c>
      <c r="Y64">
        <v>0</v>
      </c>
      <c r="Z64">
        <v>0.48</v>
      </c>
      <c r="AA64">
        <v>0</v>
      </c>
    </row>
    <row r="65" spans="7:27">
      <c r="G65" t="s">
        <v>107</v>
      </c>
      <c r="H65" s="115">
        <v>316.44</v>
      </c>
      <c r="I65" s="88">
        <v>0</v>
      </c>
      <c r="J65" s="88">
        <v>0</v>
      </c>
      <c r="K65" s="88">
        <v>0</v>
      </c>
      <c r="L65" s="88">
        <v>0</v>
      </c>
      <c r="M65" s="116">
        <v>4.22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320.66000000000003</v>
      </c>
      <c r="W65">
        <v>316.44</v>
      </c>
      <c r="X65">
        <v>0</v>
      </c>
      <c r="Y65">
        <v>0</v>
      </c>
      <c r="Z65">
        <v>4.22</v>
      </c>
      <c r="AA65">
        <v>0</v>
      </c>
    </row>
    <row r="66" spans="7:27">
      <c r="G66" t="s">
        <v>108</v>
      </c>
      <c r="H66" s="115">
        <v>349.04</v>
      </c>
      <c r="I66" s="88">
        <v>0</v>
      </c>
      <c r="J66" s="88">
        <v>0</v>
      </c>
      <c r="K66" s="88">
        <v>0</v>
      </c>
      <c r="L66" s="88">
        <v>0</v>
      </c>
      <c r="M66" s="116">
        <v>1.92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350.96</v>
      </c>
      <c r="W66">
        <v>349.04</v>
      </c>
      <c r="X66">
        <v>0</v>
      </c>
      <c r="Y66">
        <v>0</v>
      </c>
      <c r="Z66">
        <v>1.92</v>
      </c>
      <c r="AA66">
        <v>0</v>
      </c>
    </row>
    <row r="67" spans="7:27">
      <c r="G67" t="s">
        <v>109</v>
      </c>
      <c r="H67" s="115">
        <v>279.04000000000002</v>
      </c>
      <c r="I67" s="88">
        <v>0</v>
      </c>
      <c r="J67" s="88">
        <v>0</v>
      </c>
      <c r="K67" s="88">
        <v>0</v>
      </c>
      <c r="L67" s="88">
        <v>0</v>
      </c>
      <c r="M67" s="116">
        <v>4.12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283.16000000000003</v>
      </c>
      <c r="W67">
        <v>279.04000000000002</v>
      </c>
      <c r="X67">
        <v>0</v>
      </c>
      <c r="Y67">
        <v>-20</v>
      </c>
      <c r="Z67">
        <v>4.12</v>
      </c>
      <c r="AA67">
        <v>0</v>
      </c>
    </row>
    <row r="68" spans="7:27">
      <c r="G68" t="s">
        <v>110</v>
      </c>
      <c r="H68" s="115">
        <v>310.68</v>
      </c>
      <c r="I68" s="88">
        <v>0</v>
      </c>
      <c r="J68" s="88">
        <v>0</v>
      </c>
      <c r="K68" s="88">
        <v>0</v>
      </c>
      <c r="L68" s="88">
        <v>0</v>
      </c>
      <c r="M68" s="116">
        <v>2.4</v>
      </c>
      <c r="N68" s="115">
        <v>0</v>
      </c>
      <c r="O68" s="88">
        <v>0</v>
      </c>
      <c r="P68" s="88">
        <v>-61</v>
      </c>
      <c r="Q68" s="88">
        <v>-20</v>
      </c>
      <c r="R68" s="88">
        <v>0</v>
      </c>
      <c r="S68" s="116">
        <v>0</v>
      </c>
      <c r="U68" s="115">
        <v>-81</v>
      </c>
      <c r="V68" s="116">
        <v>313.08</v>
      </c>
      <c r="W68">
        <v>310.68</v>
      </c>
      <c r="X68">
        <v>0</v>
      </c>
      <c r="Y68">
        <v>-20</v>
      </c>
      <c r="Z68">
        <v>2.4</v>
      </c>
      <c r="AA68">
        <v>-61</v>
      </c>
    </row>
    <row r="69" spans="7:27">
      <c r="G69" t="s">
        <v>111</v>
      </c>
      <c r="H69" s="115">
        <v>316.44</v>
      </c>
      <c r="I69" s="88">
        <v>0</v>
      </c>
      <c r="J69" s="88">
        <v>0</v>
      </c>
      <c r="K69" s="88">
        <v>0</v>
      </c>
      <c r="L69" s="88">
        <v>0</v>
      </c>
      <c r="M69" s="116">
        <v>2.11</v>
      </c>
      <c r="N69" s="115">
        <v>0</v>
      </c>
      <c r="O69" s="88">
        <v>0</v>
      </c>
      <c r="P69" s="88">
        <v>-93</v>
      </c>
      <c r="Q69" s="88">
        <v>-20</v>
      </c>
      <c r="R69" s="88">
        <v>0</v>
      </c>
      <c r="S69" s="116">
        <v>0</v>
      </c>
      <c r="U69" s="115">
        <v>-113</v>
      </c>
      <c r="V69" s="116">
        <v>318.55</v>
      </c>
      <c r="W69">
        <v>316.44</v>
      </c>
      <c r="X69">
        <v>0</v>
      </c>
      <c r="Y69">
        <v>-20</v>
      </c>
      <c r="Z69">
        <v>2.11</v>
      </c>
      <c r="AA69">
        <v>-93</v>
      </c>
    </row>
    <row r="70" spans="7:27">
      <c r="G70" t="s">
        <v>112</v>
      </c>
      <c r="H70" s="115">
        <v>284.79000000000002</v>
      </c>
      <c r="I70" s="88">
        <v>0</v>
      </c>
      <c r="J70" s="88">
        <v>0</v>
      </c>
      <c r="K70" s="88">
        <v>0</v>
      </c>
      <c r="L70" s="88">
        <v>0</v>
      </c>
      <c r="M70" s="116">
        <v>2.2999999999999998</v>
      </c>
      <c r="N70" s="115">
        <v>0</v>
      </c>
      <c r="O70" s="88">
        <v>0</v>
      </c>
      <c r="P70" s="88">
        <v>-35</v>
      </c>
      <c r="Q70" s="88">
        <v>-20</v>
      </c>
      <c r="R70" s="88">
        <v>0</v>
      </c>
      <c r="S70" s="116">
        <v>0</v>
      </c>
      <c r="U70" s="115">
        <v>-55</v>
      </c>
      <c r="V70" s="116">
        <v>287.08999999999997</v>
      </c>
      <c r="W70">
        <v>284.79000000000002</v>
      </c>
      <c r="X70">
        <v>0</v>
      </c>
      <c r="Y70">
        <v>-20</v>
      </c>
      <c r="Z70">
        <v>2.2999999999999998</v>
      </c>
      <c r="AA70">
        <v>-35</v>
      </c>
    </row>
    <row r="71" spans="7:27">
      <c r="G71" t="s">
        <v>113</v>
      </c>
      <c r="H71" s="115">
        <v>255.07</v>
      </c>
      <c r="I71" s="88">
        <v>0</v>
      </c>
      <c r="J71" s="88">
        <v>0</v>
      </c>
      <c r="K71" s="88">
        <v>0</v>
      </c>
      <c r="L71" s="88">
        <v>0</v>
      </c>
      <c r="M71" s="116">
        <v>1.44</v>
      </c>
      <c r="N71" s="115">
        <v>0</v>
      </c>
      <c r="O71" s="88">
        <v>0</v>
      </c>
      <c r="P71" s="88">
        <v>0</v>
      </c>
      <c r="Q71" s="88">
        <v>-20</v>
      </c>
      <c r="R71" s="88">
        <v>0</v>
      </c>
      <c r="S71" s="116">
        <v>0</v>
      </c>
      <c r="U71" s="115">
        <v>-20</v>
      </c>
      <c r="V71" s="116">
        <v>256.51</v>
      </c>
      <c r="W71">
        <v>255.07</v>
      </c>
      <c r="X71">
        <v>0</v>
      </c>
      <c r="Y71">
        <v>-20</v>
      </c>
      <c r="Z71">
        <v>1.44</v>
      </c>
      <c r="AA71">
        <v>0</v>
      </c>
    </row>
    <row r="72" spans="7:27">
      <c r="G72" t="s">
        <v>114</v>
      </c>
      <c r="H72" s="115">
        <v>279.04000000000002</v>
      </c>
      <c r="I72" s="88">
        <v>0</v>
      </c>
      <c r="J72" s="88">
        <v>0</v>
      </c>
      <c r="K72" s="88">
        <v>0</v>
      </c>
      <c r="L72" s="88">
        <v>0</v>
      </c>
      <c r="M72" s="116">
        <v>2.21</v>
      </c>
      <c r="N72" s="115">
        <v>0</v>
      </c>
      <c r="O72" s="88">
        <v>0</v>
      </c>
      <c r="P72" s="88">
        <v>0</v>
      </c>
      <c r="Q72" s="88">
        <v>-20</v>
      </c>
      <c r="R72" s="88">
        <v>0</v>
      </c>
      <c r="S72" s="116">
        <v>0</v>
      </c>
      <c r="U72" s="115">
        <v>-20</v>
      </c>
      <c r="V72" s="116">
        <v>281.25</v>
      </c>
      <c r="W72">
        <v>279.04000000000002</v>
      </c>
      <c r="X72">
        <v>0</v>
      </c>
      <c r="Y72">
        <v>-20</v>
      </c>
      <c r="Z72">
        <v>2.21</v>
      </c>
      <c r="AA72">
        <v>0</v>
      </c>
    </row>
    <row r="73" spans="7:27">
      <c r="G73" t="s">
        <v>115</v>
      </c>
      <c r="H73" s="115">
        <v>248.36</v>
      </c>
      <c r="I73" s="88">
        <v>0</v>
      </c>
      <c r="J73" s="88">
        <v>0</v>
      </c>
      <c r="K73" s="88">
        <v>0</v>
      </c>
      <c r="L73" s="88">
        <v>0</v>
      </c>
      <c r="M73" s="116">
        <v>1.82</v>
      </c>
      <c r="N73" s="115">
        <v>0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>
        <v>-20</v>
      </c>
      <c r="V73" s="116">
        <v>250.18</v>
      </c>
      <c r="W73">
        <v>248.36</v>
      </c>
      <c r="X73">
        <v>0</v>
      </c>
      <c r="Y73">
        <v>-20</v>
      </c>
      <c r="Z73">
        <v>1.82</v>
      </c>
      <c r="AA73">
        <v>0</v>
      </c>
    </row>
    <row r="74" spans="7:27">
      <c r="G74" t="s">
        <v>116</v>
      </c>
      <c r="H74" s="115">
        <v>300.13</v>
      </c>
      <c r="I74" s="88">
        <v>0</v>
      </c>
      <c r="J74" s="88">
        <v>0</v>
      </c>
      <c r="K74" s="88">
        <v>0</v>
      </c>
      <c r="L74" s="88">
        <v>0</v>
      </c>
      <c r="M74" s="116">
        <v>7.1</v>
      </c>
      <c r="N74" s="115">
        <v>0</v>
      </c>
      <c r="O74" s="88">
        <v>0</v>
      </c>
      <c r="P74" s="88">
        <v>0</v>
      </c>
      <c r="Q74" s="88">
        <v>-20</v>
      </c>
      <c r="R74" s="88">
        <v>0</v>
      </c>
      <c r="S74" s="116">
        <v>0</v>
      </c>
      <c r="U74" s="115">
        <v>-20</v>
      </c>
      <c r="V74" s="116">
        <v>307.23</v>
      </c>
      <c r="W74">
        <v>300.13</v>
      </c>
      <c r="X74">
        <v>0</v>
      </c>
      <c r="Y74">
        <v>-20</v>
      </c>
      <c r="Z74">
        <v>7.1</v>
      </c>
      <c r="AA74">
        <v>0</v>
      </c>
    </row>
    <row r="75" spans="7:27">
      <c r="G75" t="s">
        <v>117</v>
      </c>
      <c r="H75" s="115">
        <v>110.27</v>
      </c>
      <c r="I75" s="88">
        <v>0</v>
      </c>
      <c r="J75" s="88">
        <v>0</v>
      </c>
      <c r="K75" s="88">
        <v>0</v>
      </c>
      <c r="L75" s="88">
        <v>0</v>
      </c>
      <c r="M75" s="116">
        <v>2.4</v>
      </c>
      <c r="N75" s="115">
        <v>0</v>
      </c>
      <c r="O75" s="88">
        <v>0</v>
      </c>
      <c r="P75" s="88">
        <v>0</v>
      </c>
      <c r="Q75" s="88">
        <v>-20</v>
      </c>
      <c r="R75" s="88">
        <v>0</v>
      </c>
      <c r="S75" s="116">
        <v>0</v>
      </c>
      <c r="U75" s="115">
        <v>-20</v>
      </c>
      <c r="V75" s="116">
        <v>112.67</v>
      </c>
      <c r="W75">
        <v>110.27</v>
      </c>
      <c r="X75">
        <v>0</v>
      </c>
      <c r="Y75">
        <v>-20</v>
      </c>
      <c r="Z75">
        <v>2.4</v>
      </c>
      <c r="AA75">
        <v>0</v>
      </c>
    </row>
    <row r="76" spans="7:27">
      <c r="G76" t="s">
        <v>118</v>
      </c>
      <c r="H76" s="115">
        <v>167.81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-20</v>
      </c>
      <c r="R76" s="88">
        <v>0</v>
      </c>
      <c r="S76" s="116">
        <v>0</v>
      </c>
      <c r="U76" s="115">
        <v>-20</v>
      </c>
      <c r="V76" s="116">
        <v>167.81</v>
      </c>
      <c r="W76">
        <v>167.81</v>
      </c>
      <c r="X76">
        <v>0</v>
      </c>
      <c r="Y76">
        <v>-20</v>
      </c>
      <c r="Z76">
        <v>0</v>
      </c>
      <c r="AA76">
        <v>0</v>
      </c>
    </row>
    <row r="77" spans="7:27">
      <c r="G77" t="s">
        <v>119</v>
      </c>
      <c r="H77" s="115">
        <v>182.19</v>
      </c>
      <c r="I77" s="88">
        <v>0</v>
      </c>
      <c r="J77" s="88">
        <v>0</v>
      </c>
      <c r="K77" s="88">
        <v>0</v>
      </c>
      <c r="L77" s="88">
        <v>0</v>
      </c>
      <c r="M77" s="116">
        <v>1.73</v>
      </c>
      <c r="N77" s="115">
        <v>0</v>
      </c>
      <c r="O77" s="88">
        <v>0</v>
      </c>
      <c r="P77" s="88">
        <v>0</v>
      </c>
      <c r="Q77" s="88">
        <v>-20</v>
      </c>
      <c r="R77" s="88">
        <v>0</v>
      </c>
      <c r="S77" s="116">
        <v>0</v>
      </c>
      <c r="U77" s="115">
        <v>-20</v>
      </c>
      <c r="V77" s="116">
        <v>183.92</v>
      </c>
      <c r="W77">
        <v>182.19</v>
      </c>
      <c r="X77">
        <v>0</v>
      </c>
      <c r="Y77">
        <v>-20</v>
      </c>
      <c r="Z77">
        <v>1.73</v>
      </c>
      <c r="AA77">
        <v>0</v>
      </c>
    </row>
    <row r="78" spans="7:27">
      <c r="G78" t="s">
        <v>120</v>
      </c>
      <c r="H78" s="115">
        <v>174.52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-20</v>
      </c>
      <c r="R78" s="88">
        <v>0</v>
      </c>
      <c r="S78" s="116">
        <v>0</v>
      </c>
      <c r="U78" s="115">
        <v>-20</v>
      </c>
      <c r="V78" s="116">
        <v>174.52</v>
      </c>
      <c r="W78">
        <v>174.52</v>
      </c>
      <c r="X78">
        <v>0</v>
      </c>
      <c r="Y78">
        <v>-20</v>
      </c>
      <c r="Z78">
        <v>0</v>
      </c>
      <c r="AA78">
        <v>0</v>
      </c>
    </row>
    <row r="79" spans="7:27">
      <c r="G79" t="s">
        <v>121</v>
      </c>
      <c r="H79" s="115">
        <v>191.77</v>
      </c>
      <c r="I79" s="88">
        <v>0</v>
      </c>
      <c r="J79" s="88">
        <v>0</v>
      </c>
      <c r="K79" s="88">
        <v>28.77</v>
      </c>
      <c r="L79" s="88">
        <v>0</v>
      </c>
      <c r="M79" s="116">
        <v>1.25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221.79</v>
      </c>
      <c r="W79">
        <v>191.77</v>
      </c>
      <c r="X79">
        <v>0</v>
      </c>
      <c r="Y79">
        <v>28.77</v>
      </c>
      <c r="Z79">
        <v>1.25</v>
      </c>
      <c r="AA79">
        <v>0</v>
      </c>
    </row>
    <row r="80" spans="7:27">
      <c r="G80" t="s">
        <v>122</v>
      </c>
      <c r="H80" s="115">
        <v>216.71</v>
      </c>
      <c r="I80" s="88">
        <v>0</v>
      </c>
      <c r="J80" s="88">
        <v>0</v>
      </c>
      <c r="K80" s="88">
        <v>38.36</v>
      </c>
      <c r="L80" s="88">
        <v>0</v>
      </c>
      <c r="M80" s="116">
        <v>3.74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258.81</v>
      </c>
      <c r="W80">
        <v>216.71</v>
      </c>
      <c r="X80">
        <v>0</v>
      </c>
      <c r="Y80">
        <v>38.36</v>
      </c>
      <c r="Z80">
        <v>3.74</v>
      </c>
      <c r="AA80">
        <v>0</v>
      </c>
    </row>
    <row r="81" spans="7:27">
      <c r="G81" t="s">
        <v>123</v>
      </c>
      <c r="H81" s="115">
        <v>228.22</v>
      </c>
      <c r="I81" s="88">
        <v>0</v>
      </c>
      <c r="J81" s="88">
        <v>0</v>
      </c>
      <c r="K81" s="88">
        <v>38.36</v>
      </c>
      <c r="L81" s="88">
        <v>0</v>
      </c>
      <c r="M81" s="116">
        <v>5.75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272.33</v>
      </c>
      <c r="W81">
        <v>228.22</v>
      </c>
      <c r="X81">
        <v>0</v>
      </c>
      <c r="Y81">
        <v>38.36</v>
      </c>
      <c r="Z81">
        <v>5.75</v>
      </c>
      <c r="AA81">
        <v>0</v>
      </c>
    </row>
    <row r="82" spans="7:27">
      <c r="G82" t="s">
        <v>124</v>
      </c>
      <c r="H82" s="115">
        <v>233.96</v>
      </c>
      <c r="I82" s="88">
        <v>0</v>
      </c>
      <c r="J82" s="88">
        <v>0</v>
      </c>
      <c r="K82" s="88">
        <v>28.77</v>
      </c>
      <c r="L82" s="88">
        <v>0</v>
      </c>
      <c r="M82" s="116">
        <v>3.36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266.08999999999997</v>
      </c>
      <c r="W82">
        <v>233.96</v>
      </c>
      <c r="X82">
        <v>0</v>
      </c>
      <c r="Y82">
        <v>28.77</v>
      </c>
      <c r="Z82">
        <v>3.36</v>
      </c>
      <c r="AA82">
        <v>0</v>
      </c>
    </row>
    <row r="83" spans="7:27">
      <c r="G83" t="s">
        <v>125</v>
      </c>
      <c r="H83" s="115">
        <v>233.97</v>
      </c>
      <c r="I83" s="88">
        <v>0</v>
      </c>
      <c r="J83" s="88">
        <v>0</v>
      </c>
      <c r="K83" s="88">
        <v>23.97</v>
      </c>
      <c r="L83" s="88">
        <v>0</v>
      </c>
      <c r="M83" s="116">
        <v>5.37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263.31</v>
      </c>
      <c r="W83">
        <v>233.97</v>
      </c>
      <c r="X83">
        <v>0</v>
      </c>
      <c r="Y83">
        <v>23.97</v>
      </c>
      <c r="Z83">
        <v>5.37</v>
      </c>
      <c r="AA83">
        <v>0</v>
      </c>
    </row>
    <row r="84" spans="7:27">
      <c r="G84" t="s">
        <v>126</v>
      </c>
      <c r="H84" s="115">
        <v>205.21</v>
      </c>
      <c r="I84" s="88">
        <v>0</v>
      </c>
      <c r="J84" s="88">
        <v>0</v>
      </c>
      <c r="K84" s="88">
        <v>23.97</v>
      </c>
      <c r="L84" s="88">
        <v>0</v>
      </c>
      <c r="M84" s="116">
        <v>3.26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232.44</v>
      </c>
      <c r="W84">
        <v>205.21</v>
      </c>
      <c r="X84">
        <v>0</v>
      </c>
      <c r="Y84">
        <v>23.97</v>
      </c>
      <c r="Z84">
        <v>3.26</v>
      </c>
      <c r="AA84">
        <v>0</v>
      </c>
    </row>
    <row r="85" spans="7:27">
      <c r="G85" t="s">
        <v>127</v>
      </c>
      <c r="H85" s="115">
        <v>198.49</v>
      </c>
      <c r="I85" s="88">
        <v>0</v>
      </c>
      <c r="J85" s="88">
        <v>0</v>
      </c>
      <c r="K85" s="88">
        <v>38.36</v>
      </c>
      <c r="L85" s="88">
        <v>0</v>
      </c>
      <c r="M85" s="116">
        <v>0.67</v>
      </c>
      <c r="N85" s="115">
        <v>0</v>
      </c>
      <c r="O85" s="88">
        <v>0</v>
      </c>
      <c r="P85" s="88">
        <v>-35</v>
      </c>
      <c r="Q85" s="88">
        <v>0</v>
      </c>
      <c r="R85" s="88">
        <v>0</v>
      </c>
      <c r="S85" s="116">
        <v>0</v>
      </c>
      <c r="U85" s="115">
        <v>-35</v>
      </c>
      <c r="V85" s="116">
        <v>237.52</v>
      </c>
      <c r="W85">
        <v>198.49</v>
      </c>
      <c r="X85">
        <v>0</v>
      </c>
      <c r="Y85">
        <v>38.36</v>
      </c>
      <c r="Z85">
        <v>0.67</v>
      </c>
      <c r="AA85">
        <v>-35</v>
      </c>
    </row>
    <row r="86" spans="7:27">
      <c r="G86" t="s">
        <v>128</v>
      </c>
      <c r="H86" s="115">
        <v>174.53</v>
      </c>
      <c r="I86" s="88">
        <v>0</v>
      </c>
      <c r="J86" s="88">
        <v>0</v>
      </c>
      <c r="K86" s="88">
        <v>23.97</v>
      </c>
      <c r="L86" s="88">
        <v>0</v>
      </c>
      <c r="M86" s="116">
        <v>4.12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202.62</v>
      </c>
      <c r="W86">
        <v>174.53</v>
      </c>
      <c r="X86">
        <v>0</v>
      </c>
      <c r="Y86">
        <v>23.97</v>
      </c>
      <c r="Z86">
        <v>4.12</v>
      </c>
      <c r="AA86">
        <v>0</v>
      </c>
    </row>
    <row r="87" spans="7:27">
      <c r="G87" t="s">
        <v>129</v>
      </c>
      <c r="H87" s="115">
        <v>355.75</v>
      </c>
      <c r="I87" s="88">
        <v>0</v>
      </c>
      <c r="J87" s="88">
        <v>0</v>
      </c>
      <c r="K87" s="88">
        <v>19.18</v>
      </c>
      <c r="L87" s="88">
        <v>0</v>
      </c>
      <c r="M87" s="116">
        <v>2.78</v>
      </c>
      <c r="N87" s="115">
        <v>0</v>
      </c>
      <c r="O87" s="88">
        <v>0</v>
      </c>
      <c r="P87" s="88">
        <v>-140</v>
      </c>
      <c r="Q87" s="88">
        <v>0</v>
      </c>
      <c r="R87" s="88">
        <v>0</v>
      </c>
      <c r="S87" s="116">
        <v>0</v>
      </c>
      <c r="U87" s="115">
        <v>-140</v>
      </c>
      <c r="V87" s="116">
        <v>377.71</v>
      </c>
      <c r="W87">
        <v>355.75</v>
      </c>
      <c r="X87">
        <v>0</v>
      </c>
      <c r="Y87">
        <v>19.18</v>
      </c>
      <c r="Z87">
        <v>2.78</v>
      </c>
      <c r="AA87">
        <v>-140</v>
      </c>
    </row>
    <row r="88" spans="7:27">
      <c r="G88" t="s">
        <v>130</v>
      </c>
      <c r="H88" s="115">
        <v>342.32</v>
      </c>
      <c r="I88" s="88">
        <v>0</v>
      </c>
      <c r="J88" s="88">
        <v>0</v>
      </c>
      <c r="K88" s="88">
        <v>19.18</v>
      </c>
      <c r="L88" s="88">
        <v>0</v>
      </c>
      <c r="M88" s="116">
        <v>4.22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365.72</v>
      </c>
      <c r="W88">
        <v>342.32</v>
      </c>
      <c r="X88">
        <v>0</v>
      </c>
      <c r="Y88">
        <v>19.18</v>
      </c>
      <c r="Z88">
        <v>4.22</v>
      </c>
      <c r="AA88">
        <v>0</v>
      </c>
    </row>
    <row r="89" spans="7:27">
      <c r="G89" t="s">
        <v>131</v>
      </c>
      <c r="H89" s="115">
        <v>342.33</v>
      </c>
      <c r="I89" s="88">
        <v>0</v>
      </c>
      <c r="J89" s="88">
        <v>0</v>
      </c>
      <c r="K89" s="88">
        <v>19.18</v>
      </c>
      <c r="L89" s="88">
        <v>0</v>
      </c>
      <c r="M89" s="116">
        <v>1.53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363.04</v>
      </c>
      <c r="W89">
        <v>342.33</v>
      </c>
      <c r="X89">
        <v>0</v>
      </c>
      <c r="Y89">
        <v>19.18</v>
      </c>
      <c r="Z89">
        <v>1.53</v>
      </c>
      <c r="AA89">
        <v>0</v>
      </c>
    </row>
    <row r="90" spans="7:27">
      <c r="G90" t="s">
        <v>132</v>
      </c>
      <c r="H90" s="115">
        <v>302.05</v>
      </c>
      <c r="I90" s="88">
        <v>0</v>
      </c>
      <c r="J90" s="88">
        <v>0</v>
      </c>
      <c r="K90" s="88">
        <v>19.18</v>
      </c>
      <c r="L90" s="88">
        <v>0</v>
      </c>
      <c r="M90" s="116">
        <v>1.1499999999999999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322.38</v>
      </c>
      <c r="W90">
        <v>302.05</v>
      </c>
      <c r="X90">
        <v>0</v>
      </c>
      <c r="Y90">
        <v>19.18</v>
      </c>
      <c r="Z90">
        <v>1.1499999999999999</v>
      </c>
      <c r="AA90">
        <v>0</v>
      </c>
    </row>
    <row r="91" spans="7:27">
      <c r="G91" t="s">
        <v>133</v>
      </c>
      <c r="H91" s="115">
        <v>260.82</v>
      </c>
      <c r="I91" s="88">
        <v>0</v>
      </c>
      <c r="J91" s="88">
        <v>0</v>
      </c>
      <c r="K91" s="88">
        <v>9.59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270.41000000000003</v>
      </c>
      <c r="W91">
        <v>260.82</v>
      </c>
      <c r="X91">
        <v>0</v>
      </c>
      <c r="Y91">
        <v>9.59</v>
      </c>
      <c r="Z91">
        <v>0</v>
      </c>
      <c r="AA91">
        <v>0</v>
      </c>
    </row>
    <row r="92" spans="7:27">
      <c r="G92" t="s">
        <v>134</v>
      </c>
      <c r="H92" s="115">
        <v>214.79</v>
      </c>
      <c r="I92" s="88">
        <v>0</v>
      </c>
      <c r="J92" s="88">
        <v>0</v>
      </c>
      <c r="K92" s="88">
        <v>9.59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224.38</v>
      </c>
      <c r="W92">
        <v>214.79</v>
      </c>
      <c r="X92">
        <v>0</v>
      </c>
      <c r="Y92">
        <v>9.59</v>
      </c>
      <c r="Z92">
        <v>0</v>
      </c>
      <c r="AA92">
        <v>0</v>
      </c>
    </row>
    <row r="93" spans="7:27">
      <c r="G93" t="s">
        <v>135</v>
      </c>
      <c r="H93" s="115">
        <v>159.18</v>
      </c>
      <c r="I93" s="88">
        <v>0</v>
      </c>
      <c r="J93" s="88">
        <v>0</v>
      </c>
      <c r="K93" s="88">
        <v>9.59</v>
      </c>
      <c r="L93" s="88">
        <v>0</v>
      </c>
      <c r="M93" s="116">
        <v>0.67</v>
      </c>
      <c r="N93" s="115">
        <v>0</v>
      </c>
      <c r="O93" s="88">
        <v>0</v>
      </c>
      <c r="P93" s="88">
        <v>-33</v>
      </c>
      <c r="Q93" s="88">
        <v>0</v>
      </c>
      <c r="R93" s="88">
        <v>0</v>
      </c>
      <c r="S93" s="116">
        <v>0</v>
      </c>
      <c r="U93" s="115">
        <v>-33</v>
      </c>
      <c r="V93" s="116">
        <v>169.44</v>
      </c>
      <c r="W93">
        <v>159.18</v>
      </c>
      <c r="X93">
        <v>0</v>
      </c>
      <c r="Y93">
        <v>9.59</v>
      </c>
      <c r="Z93">
        <v>0.67</v>
      </c>
      <c r="AA93">
        <v>-33</v>
      </c>
    </row>
    <row r="94" spans="7:27">
      <c r="G94" t="s">
        <v>136</v>
      </c>
      <c r="H94" s="115">
        <v>101.64</v>
      </c>
      <c r="I94" s="88">
        <v>0</v>
      </c>
      <c r="J94" s="88">
        <v>0</v>
      </c>
      <c r="K94" s="88">
        <v>9.59</v>
      </c>
      <c r="L94" s="88">
        <v>0</v>
      </c>
      <c r="M94" s="116">
        <v>2.4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113.63</v>
      </c>
      <c r="W94">
        <v>101.64</v>
      </c>
      <c r="X94">
        <v>0</v>
      </c>
      <c r="Y94">
        <v>9.59</v>
      </c>
      <c r="Z94">
        <v>2.4</v>
      </c>
      <c r="AA94">
        <v>0</v>
      </c>
    </row>
    <row r="95" spans="7:27">
      <c r="G95" t="s">
        <v>137</v>
      </c>
      <c r="H95" s="115">
        <v>39.32</v>
      </c>
      <c r="I95" s="88">
        <v>0</v>
      </c>
      <c r="J95" s="88">
        <v>0</v>
      </c>
      <c r="K95" s="88">
        <v>4.79</v>
      </c>
      <c r="L95" s="88">
        <v>0</v>
      </c>
      <c r="M95" s="116">
        <v>2.0099999999999998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46.12</v>
      </c>
      <c r="W95">
        <v>39.32</v>
      </c>
      <c r="X95">
        <v>0</v>
      </c>
      <c r="Y95">
        <v>4.79</v>
      </c>
      <c r="Z95">
        <v>2.0099999999999998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19.18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19.18</v>
      </c>
      <c r="W96">
        <v>0</v>
      </c>
      <c r="X96">
        <v>0</v>
      </c>
      <c r="Y96">
        <v>19.18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15.34</v>
      </c>
      <c r="L97" s="88">
        <v>0</v>
      </c>
      <c r="M97" s="116">
        <v>1.63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16.97</v>
      </c>
      <c r="W97">
        <v>0</v>
      </c>
      <c r="X97">
        <v>0</v>
      </c>
      <c r="Y97">
        <v>15.34</v>
      </c>
      <c r="Z97">
        <v>1.63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4.79</v>
      </c>
      <c r="L98" s="88">
        <v>0</v>
      </c>
      <c r="M98" s="116">
        <v>0</v>
      </c>
      <c r="N98" s="115">
        <v>0</v>
      </c>
      <c r="O98" s="88">
        <v>-14</v>
      </c>
      <c r="P98" s="88">
        <v>-13</v>
      </c>
      <c r="Q98" s="88">
        <v>0</v>
      </c>
      <c r="R98" s="88">
        <v>0</v>
      </c>
      <c r="S98" s="116">
        <v>0</v>
      </c>
      <c r="U98" s="115">
        <v>-27</v>
      </c>
      <c r="V98" s="116">
        <v>4.79</v>
      </c>
      <c r="W98">
        <v>0</v>
      </c>
      <c r="X98">
        <v>-14</v>
      </c>
      <c r="Y98">
        <v>4.79</v>
      </c>
      <c r="Z98">
        <v>0</v>
      </c>
      <c r="AA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5.8296275000000026</v>
      </c>
      <c r="I99" s="111">
        <f t="shared" ref="I99:BQ99" si="1">SUM(I3:I98)/4000</f>
        <v>1.7067499999999999E-2</v>
      </c>
      <c r="J99" s="111">
        <f t="shared" si="1"/>
        <v>0.44660749999999999</v>
      </c>
      <c r="K99" s="111">
        <f t="shared" si="1"/>
        <v>0.10092749999999998</v>
      </c>
      <c r="L99" s="111">
        <f t="shared" si="1"/>
        <v>0</v>
      </c>
      <c r="M99" s="111">
        <f t="shared" si="1"/>
        <v>3.4069999999999996E-2</v>
      </c>
      <c r="N99" s="110">
        <f t="shared" si="1"/>
        <v>0</v>
      </c>
      <c r="O99" s="111">
        <f t="shared" si="1"/>
        <v>-1.1027499999999999</v>
      </c>
      <c r="P99" s="111">
        <f t="shared" si="1"/>
        <v>-1.3879999999999999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-2.5507499999999999</v>
      </c>
      <c r="V99" s="112">
        <f t="shared" si="1"/>
        <v>6.4283000000000001</v>
      </c>
      <c r="W99">
        <f t="shared" si="1"/>
        <v>5.8296275000000026</v>
      </c>
      <c r="X99">
        <f t="shared" si="1"/>
        <v>-1.0856824999999999</v>
      </c>
      <c r="Y99">
        <f t="shared" si="1"/>
        <v>4.0927499999999999E-2</v>
      </c>
      <c r="Z99">
        <f t="shared" si="1"/>
        <v>3.4069999999999996E-2</v>
      </c>
      <c r="AA99">
        <f t="shared" si="1"/>
        <v>-0.94139249999999963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479</v>
      </c>
      <c r="AQ1" t="s">
        <v>471</v>
      </c>
      <c r="AR1" t="s">
        <v>479</v>
      </c>
      <c r="AS1" t="s">
        <v>480</v>
      </c>
      <c r="AT1" t="s">
        <v>470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149</v>
      </c>
      <c r="BD1" t="s">
        <v>150</v>
      </c>
      <c r="BE1" t="s">
        <v>150</v>
      </c>
      <c r="BF1" t="s">
        <v>150</v>
      </c>
      <c r="BG1" t="s">
        <v>150</v>
      </c>
      <c r="BH1" t="s">
        <v>149</v>
      </c>
      <c r="BI1" t="s">
        <v>490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44580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152</v>
      </c>
      <c r="AQ2" t="s">
        <v>391</v>
      </c>
      <c r="AR2" t="s">
        <v>153</v>
      </c>
      <c r="AS2" t="s">
        <v>153</v>
      </c>
      <c r="AT2" t="s">
        <v>269</v>
      </c>
      <c r="AU2" t="s">
        <v>481</v>
      </c>
      <c r="AV2" t="s">
        <v>482</v>
      </c>
      <c r="AW2" t="s">
        <v>483</v>
      </c>
      <c r="AX2" t="s">
        <v>484</v>
      </c>
      <c r="AY2" t="s">
        <v>485</v>
      </c>
      <c r="AZ2" t="s">
        <v>486</v>
      </c>
      <c r="BA2" t="s">
        <v>476</v>
      </c>
      <c r="BB2" t="s">
        <v>487</v>
      </c>
      <c r="BC2" t="s">
        <v>487</v>
      </c>
      <c r="BD2" t="s">
        <v>487</v>
      </c>
      <c r="BE2" t="s">
        <v>487</v>
      </c>
      <c r="BF2" t="s">
        <v>488</v>
      </c>
      <c r="BG2" t="s">
        <v>489</v>
      </c>
      <c r="BH2" t="s">
        <v>489</v>
      </c>
      <c r="BI2" t="s">
        <v>149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27.209999999999997</v>
      </c>
      <c r="I3" s="95">
        <v>0.6399999999999999</v>
      </c>
      <c r="J3" s="95">
        <v>1.6600000000000001</v>
      </c>
      <c r="K3" s="95">
        <v>0</v>
      </c>
      <c r="L3" s="95">
        <v>4.79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19.18</v>
      </c>
      <c r="AH3">
        <v>0</v>
      </c>
      <c r="AI3">
        <v>0.43</v>
      </c>
      <c r="AJ3">
        <v>0.64</v>
      </c>
      <c r="AK3">
        <v>0.4</v>
      </c>
      <c r="AL3">
        <v>4.79</v>
      </c>
      <c r="AM3">
        <v>0.32</v>
      </c>
      <c r="AN3">
        <v>0.43</v>
      </c>
      <c r="AO3">
        <v>0</v>
      </c>
      <c r="AP3">
        <v>0</v>
      </c>
      <c r="AQ3">
        <v>2.88</v>
      </c>
      <c r="AR3">
        <v>0</v>
      </c>
      <c r="AS3">
        <v>1.34</v>
      </c>
      <c r="AT3">
        <v>0.22</v>
      </c>
      <c r="AU3">
        <v>4.3</v>
      </c>
      <c r="AV3">
        <v>2.09</v>
      </c>
      <c r="AW3">
        <v>0</v>
      </c>
      <c r="AX3">
        <v>1.51</v>
      </c>
      <c r="AY3">
        <v>5.16</v>
      </c>
      <c r="AZ3">
        <v>0</v>
      </c>
      <c r="BA3">
        <v>30</v>
      </c>
      <c r="BB3">
        <v>15</v>
      </c>
      <c r="BC3">
        <v>45</v>
      </c>
      <c r="BD3">
        <v>35</v>
      </c>
      <c r="BE3">
        <v>0</v>
      </c>
      <c r="BF3">
        <v>0</v>
      </c>
      <c r="BG3">
        <v>115.16</v>
      </c>
      <c r="BH3">
        <v>108.12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27.209999999999997</v>
      </c>
      <c r="I4" s="88">
        <v>0.6399999999999999</v>
      </c>
      <c r="J4" s="88">
        <v>1.6600000000000001</v>
      </c>
      <c r="K4" s="88">
        <v>0</v>
      </c>
      <c r="L4" s="88">
        <v>4.79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19.18</v>
      </c>
      <c r="AH4">
        <v>0</v>
      </c>
      <c r="AI4">
        <v>0.43</v>
      </c>
      <c r="AJ4">
        <v>0.64</v>
      </c>
      <c r="AK4">
        <v>0.4</v>
      </c>
      <c r="AL4">
        <v>4.79</v>
      </c>
      <c r="AM4">
        <v>0.32</v>
      </c>
      <c r="AN4">
        <v>0.43</v>
      </c>
      <c r="AO4">
        <v>0</v>
      </c>
      <c r="AP4">
        <v>0</v>
      </c>
      <c r="AQ4">
        <v>2.88</v>
      </c>
      <c r="AR4">
        <v>0</v>
      </c>
      <c r="AS4">
        <v>1.34</v>
      </c>
      <c r="AT4">
        <v>0.22</v>
      </c>
      <c r="AU4">
        <v>4.3</v>
      </c>
      <c r="AV4">
        <v>2.09</v>
      </c>
      <c r="AW4">
        <v>0</v>
      </c>
      <c r="AX4">
        <v>1.51</v>
      </c>
      <c r="AY4">
        <v>5.16</v>
      </c>
      <c r="AZ4">
        <v>0</v>
      </c>
      <c r="BA4">
        <v>30</v>
      </c>
      <c r="BB4">
        <v>15</v>
      </c>
      <c r="BC4">
        <v>45</v>
      </c>
      <c r="BD4">
        <v>35</v>
      </c>
      <c r="BE4">
        <v>0</v>
      </c>
      <c r="BF4">
        <v>0</v>
      </c>
      <c r="BG4">
        <v>115.16</v>
      </c>
      <c r="BH4">
        <v>108.12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27.209999999999997</v>
      </c>
      <c r="I5" s="88">
        <v>0.6399999999999999</v>
      </c>
      <c r="J5" s="88">
        <v>1.6600000000000001</v>
      </c>
      <c r="K5" s="88">
        <v>0</v>
      </c>
      <c r="L5" s="88">
        <v>4.79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19.18</v>
      </c>
      <c r="AH5">
        <v>0</v>
      </c>
      <c r="AI5">
        <v>0.43</v>
      </c>
      <c r="AJ5">
        <v>0.64</v>
      </c>
      <c r="AK5">
        <v>0.4</v>
      </c>
      <c r="AL5">
        <v>4.79</v>
      </c>
      <c r="AM5">
        <v>0.32</v>
      </c>
      <c r="AN5">
        <v>0.43</v>
      </c>
      <c r="AO5">
        <v>0</v>
      </c>
      <c r="AP5">
        <v>0</v>
      </c>
      <c r="AQ5">
        <v>2.88</v>
      </c>
      <c r="AR5">
        <v>0</v>
      </c>
      <c r="AS5">
        <v>1.34</v>
      </c>
      <c r="AT5">
        <v>0.22</v>
      </c>
      <c r="AU5">
        <v>4.3</v>
      </c>
      <c r="AV5">
        <v>2.09</v>
      </c>
      <c r="AW5">
        <v>0</v>
      </c>
      <c r="AX5">
        <v>1.51</v>
      </c>
      <c r="AY5">
        <v>5.16</v>
      </c>
      <c r="AZ5">
        <v>0</v>
      </c>
      <c r="BA5">
        <v>30</v>
      </c>
      <c r="BB5">
        <v>15</v>
      </c>
      <c r="BC5">
        <v>45</v>
      </c>
      <c r="BD5">
        <v>35</v>
      </c>
      <c r="BE5">
        <v>0</v>
      </c>
      <c r="BF5">
        <v>0</v>
      </c>
      <c r="BG5">
        <v>115.16</v>
      </c>
      <c r="BH5">
        <v>108.12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27.209999999999997</v>
      </c>
      <c r="I6" s="88">
        <v>0.6399999999999999</v>
      </c>
      <c r="J6" s="88">
        <v>1.6600000000000001</v>
      </c>
      <c r="K6" s="88">
        <v>0</v>
      </c>
      <c r="L6" s="88">
        <v>4.79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19.18</v>
      </c>
      <c r="AH6">
        <v>0</v>
      </c>
      <c r="AI6">
        <v>0.43</v>
      </c>
      <c r="AJ6">
        <v>0.64</v>
      </c>
      <c r="AK6">
        <v>0.4</v>
      </c>
      <c r="AL6">
        <v>4.79</v>
      </c>
      <c r="AM6">
        <v>0.32</v>
      </c>
      <c r="AN6">
        <v>0.43</v>
      </c>
      <c r="AO6">
        <v>0</v>
      </c>
      <c r="AP6">
        <v>0</v>
      </c>
      <c r="AQ6">
        <v>2.88</v>
      </c>
      <c r="AR6">
        <v>0</v>
      </c>
      <c r="AS6">
        <v>1.34</v>
      </c>
      <c r="AT6">
        <v>0.22</v>
      </c>
      <c r="AU6">
        <v>4.3</v>
      </c>
      <c r="AV6">
        <v>2.09</v>
      </c>
      <c r="AW6">
        <v>0</v>
      </c>
      <c r="AX6">
        <v>1.51</v>
      </c>
      <c r="AY6">
        <v>5.16</v>
      </c>
      <c r="AZ6">
        <v>0</v>
      </c>
      <c r="BA6">
        <v>30</v>
      </c>
      <c r="BB6">
        <v>15</v>
      </c>
      <c r="BC6">
        <v>45</v>
      </c>
      <c r="BD6">
        <v>35</v>
      </c>
      <c r="BE6">
        <v>0</v>
      </c>
      <c r="BF6">
        <v>0</v>
      </c>
      <c r="BG6">
        <v>115.16</v>
      </c>
      <c r="BH6">
        <v>108.12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27.209999999999997</v>
      </c>
      <c r="I7" s="88">
        <v>0.6399999999999999</v>
      </c>
      <c r="J7" s="88">
        <v>1.6600000000000001</v>
      </c>
      <c r="K7" s="88">
        <v>0</v>
      </c>
      <c r="L7" s="88">
        <v>4.79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19.18</v>
      </c>
      <c r="AH7">
        <v>0</v>
      </c>
      <c r="AI7">
        <v>0.43</v>
      </c>
      <c r="AJ7">
        <v>0.64</v>
      </c>
      <c r="AK7">
        <v>0.4</v>
      </c>
      <c r="AL7">
        <v>4.79</v>
      </c>
      <c r="AM7">
        <v>0.32</v>
      </c>
      <c r="AN7">
        <v>0.43</v>
      </c>
      <c r="AO7">
        <v>0</v>
      </c>
      <c r="AP7">
        <v>0</v>
      </c>
      <c r="AQ7">
        <v>2.88</v>
      </c>
      <c r="AR7">
        <v>0</v>
      </c>
      <c r="AS7">
        <v>1.34</v>
      </c>
      <c r="AT7">
        <v>0.22</v>
      </c>
      <c r="AU7">
        <v>4.3</v>
      </c>
      <c r="AV7">
        <v>2.09</v>
      </c>
      <c r="AW7">
        <v>0</v>
      </c>
      <c r="AX7">
        <v>1.51</v>
      </c>
      <c r="AY7">
        <v>5.16</v>
      </c>
      <c r="AZ7">
        <v>0</v>
      </c>
      <c r="BA7">
        <v>30</v>
      </c>
      <c r="BB7">
        <v>15</v>
      </c>
      <c r="BC7">
        <v>45</v>
      </c>
      <c r="BD7">
        <v>35</v>
      </c>
      <c r="BE7">
        <v>0</v>
      </c>
      <c r="BF7">
        <v>0</v>
      </c>
      <c r="BG7">
        <v>115.16</v>
      </c>
      <c r="BH7">
        <v>108.12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27.209999999999997</v>
      </c>
      <c r="I8" s="88">
        <v>0.6399999999999999</v>
      </c>
      <c r="J8" s="88">
        <v>1.6600000000000001</v>
      </c>
      <c r="K8" s="88">
        <v>0</v>
      </c>
      <c r="L8" s="88">
        <v>4.79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19.18</v>
      </c>
      <c r="AH8">
        <v>0</v>
      </c>
      <c r="AI8">
        <v>0.43</v>
      </c>
      <c r="AJ8">
        <v>0.64</v>
      </c>
      <c r="AK8">
        <v>0.4</v>
      </c>
      <c r="AL8">
        <v>4.79</v>
      </c>
      <c r="AM8">
        <v>0.32</v>
      </c>
      <c r="AN8">
        <v>0.43</v>
      </c>
      <c r="AO8">
        <v>0</v>
      </c>
      <c r="AP8">
        <v>0</v>
      </c>
      <c r="AQ8">
        <v>2.88</v>
      </c>
      <c r="AR8">
        <v>0</v>
      </c>
      <c r="AS8">
        <v>1.34</v>
      </c>
      <c r="AT8">
        <v>0.22</v>
      </c>
      <c r="AU8">
        <v>4.3</v>
      </c>
      <c r="AV8">
        <v>2.09</v>
      </c>
      <c r="AW8">
        <v>0</v>
      </c>
      <c r="AX8">
        <v>1.51</v>
      </c>
      <c r="AY8">
        <v>5.16</v>
      </c>
      <c r="AZ8">
        <v>0</v>
      </c>
      <c r="BA8">
        <v>30</v>
      </c>
      <c r="BB8">
        <v>15</v>
      </c>
      <c r="BC8">
        <v>45</v>
      </c>
      <c r="BD8">
        <v>35</v>
      </c>
      <c r="BE8">
        <v>0</v>
      </c>
      <c r="BF8">
        <v>0</v>
      </c>
      <c r="BG8">
        <v>115.16</v>
      </c>
      <c r="BH8">
        <v>108.12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27.209999999999997</v>
      </c>
      <c r="I9" s="88">
        <v>0.6399999999999999</v>
      </c>
      <c r="J9" s="88">
        <v>1.6600000000000001</v>
      </c>
      <c r="K9" s="88">
        <v>0</v>
      </c>
      <c r="L9" s="88">
        <v>4.79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19.18</v>
      </c>
      <c r="AH9">
        <v>0</v>
      </c>
      <c r="AI9">
        <v>0.43</v>
      </c>
      <c r="AJ9">
        <v>0.64</v>
      </c>
      <c r="AK9">
        <v>0.4</v>
      </c>
      <c r="AL9">
        <v>4.79</v>
      </c>
      <c r="AM9">
        <v>0.32</v>
      </c>
      <c r="AN9">
        <v>0.43</v>
      </c>
      <c r="AO9">
        <v>0</v>
      </c>
      <c r="AP9">
        <v>0</v>
      </c>
      <c r="AQ9">
        <v>2.88</v>
      </c>
      <c r="AR9">
        <v>0</v>
      </c>
      <c r="AS9">
        <v>1.34</v>
      </c>
      <c r="AT9">
        <v>0.22</v>
      </c>
      <c r="AU9">
        <v>4.3</v>
      </c>
      <c r="AV9">
        <v>2.09</v>
      </c>
      <c r="AW9">
        <v>0</v>
      </c>
      <c r="AX9">
        <v>1.51</v>
      </c>
      <c r="AY9">
        <v>5.16</v>
      </c>
      <c r="AZ9">
        <v>0</v>
      </c>
      <c r="BA9">
        <v>30</v>
      </c>
      <c r="BB9">
        <v>15</v>
      </c>
      <c r="BC9">
        <v>45</v>
      </c>
      <c r="BD9">
        <v>35</v>
      </c>
      <c r="BE9">
        <v>0</v>
      </c>
      <c r="BF9">
        <v>0</v>
      </c>
      <c r="BG9">
        <v>115.16</v>
      </c>
      <c r="BH9">
        <v>108.12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27.209999999999997</v>
      </c>
      <c r="I10" s="88">
        <v>0.6399999999999999</v>
      </c>
      <c r="J10" s="88">
        <v>1.6600000000000001</v>
      </c>
      <c r="K10" s="88">
        <v>0</v>
      </c>
      <c r="L10" s="88">
        <v>4.79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19.18</v>
      </c>
      <c r="AH10">
        <v>0</v>
      </c>
      <c r="AI10">
        <v>0.43</v>
      </c>
      <c r="AJ10">
        <v>0.64</v>
      </c>
      <c r="AK10">
        <v>0.4</v>
      </c>
      <c r="AL10">
        <v>4.79</v>
      </c>
      <c r="AM10">
        <v>0.32</v>
      </c>
      <c r="AN10">
        <v>0.43</v>
      </c>
      <c r="AO10">
        <v>0</v>
      </c>
      <c r="AP10">
        <v>0</v>
      </c>
      <c r="AQ10">
        <v>2.88</v>
      </c>
      <c r="AR10">
        <v>0</v>
      </c>
      <c r="AS10">
        <v>1.34</v>
      </c>
      <c r="AT10">
        <v>0.22</v>
      </c>
      <c r="AU10">
        <v>4.3</v>
      </c>
      <c r="AV10">
        <v>2.09</v>
      </c>
      <c r="AW10">
        <v>0</v>
      </c>
      <c r="AX10">
        <v>1.51</v>
      </c>
      <c r="AY10">
        <v>5.16</v>
      </c>
      <c r="AZ10">
        <v>0</v>
      </c>
      <c r="BA10">
        <v>30</v>
      </c>
      <c r="BB10">
        <v>15</v>
      </c>
      <c r="BC10">
        <v>45</v>
      </c>
      <c r="BD10">
        <v>35</v>
      </c>
      <c r="BE10">
        <v>0</v>
      </c>
      <c r="BF10">
        <v>0</v>
      </c>
      <c r="BG10">
        <v>115.16</v>
      </c>
      <c r="BH10">
        <v>108.12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27.209999999999997</v>
      </c>
      <c r="I11" s="88">
        <v>0.6399999999999999</v>
      </c>
      <c r="J11" s="88">
        <v>1.6600000000000001</v>
      </c>
      <c r="K11" s="88">
        <v>0</v>
      </c>
      <c r="L11" s="88">
        <v>4.79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19.18</v>
      </c>
      <c r="AH11">
        <v>0</v>
      </c>
      <c r="AI11">
        <v>0.43</v>
      </c>
      <c r="AJ11">
        <v>0.64</v>
      </c>
      <c r="AK11">
        <v>0.4</v>
      </c>
      <c r="AL11">
        <v>4.79</v>
      </c>
      <c r="AM11">
        <v>0.32</v>
      </c>
      <c r="AN11">
        <v>0.43</v>
      </c>
      <c r="AO11">
        <v>0</v>
      </c>
      <c r="AP11">
        <v>0</v>
      </c>
      <c r="AQ11">
        <v>2.88</v>
      </c>
      <c r="AR11">
        <v>0</v>
      </c>
      <c r="AS11">
        <v>1.34</v>
      </c>
      <c r="AT11">
        <v>0.22</v>
      </c>
      <c r="AU11">
        <v>4.3</v>
      </c>
      <c r="AV11">
        <v>2.09</v>
      </c>
      <c r="AW11">
        <v>0</v>
      </c>
      <c r="AX11">
        <v>1.51</v>
      </c>
      <c r="AY11">
        <v>5.16</v>
      </c>
      <c r="AZ11">
        <v>0</v>
      </c>
      <c r="BA11">
        <v>30</v>
      </c>
      <c r="BB11">
        <v>15</v>
      </c>
      <c r="BC11">
        <v>45</v>
      </c>
      <c r="BD11">
        <v>35</v>
      </c>
      <c r="BE11">
        <v>0</v>
      </c>
      <c r="BF11">
        <v>0</v>
      </c>
      <c r="BG11">
        <v>115.16</v>
      </c>
      <c r="BH11">
        <v>108.12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27.209999999999997</v>
      </c>
      <c r="I12" s="88">
        <v>0.6399999999999999</v>
      </c>
      <c r="J12" s="88">
        <v>1.6600000000000001</v>
      </c>
      <c r="K12" s="88">
        <v>0</v>
      </c>
      <c r="L12" s="88">
        <v>4.79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19.18</v>
      </c>
      <c r="AH12">
        <v>0</v>
      </c>
      <c r="AI12">
        <v>0.43</v>
      </c>
      <c r="AJ12">
        <v>0.64</v>
      </c>
      <c r="AK12">
        <v>0.4</v>
      </c>
      <c r="AL12">
        <v>4.79</v>
      </c>
      <c r="AM12">
        <v>0.32</v>
      </c>
      <c r="AN12">
        <v>0.43</v>
      </c>
      <c r="AO12">
        <v>0</v>
      </c>
      <c r="AP12">
        <v>0</v>
      </c>
      <c r="AQ12">
        <v>2.88</v>
      </c>
      <c r="AR12">
        <v>0</v>
      </c>
      <c r="AS12">
        <v>1.34</v>
      </c>
      <c r="AT12">
        <v>0.22</v>
      </c>
      <c r="AU12">
        <v>4.3</v>
      </c>
      <c r="AV12">
        <v>2.09</v>
      </c>
      <c r="AW12">
        <v>0</v>
      </c>
      <c r="AX12">
        <v>1.51</v>
      </c>
      <c r="AY12">
        <v>5.16</v>
      </c>
      <c r="AZ12">
        <v>0</v>
      </c>
      <c r="BA12">
        <v>30</v>
      </c>
      <c r="BB12">
        <v>15</v>
      </c>
      <c r="BC12">
        <v>45</v>
      </c>
      <c r="BD12">
        <v>35</v>
      </c>
      <c r="BE12">
        <v>0</v>
      </c>
      <c r="BF12">
        <v>0</v>
      </c>
      <c r="BG12">
        <v>115.16</v>
      </c>
      <c r="BH12">
        <v>108.12</v>
      </c>
      <c r="BI12">
        <v>0</v>
      </c>
    </row>
    <row r="13" spans="1:61">
      <c r="A13" t="s">
        <v>248</v>
      </c>
      <c r="G13" t="s">
        <v>55</v>
      </c>
      <c r="H13" s="115">
        <v>27.209999999999997</v>
      </c>
      <c r="I13" s="88">
        <v>0.6399999999999999</v>
      </c>
      <c r="J13" s="88">
        <v>1.6600000000000001</v>
      </c>
      <c r="K13" s="88">
        <v>0</v>
      </c>
      <c r="L13" s="88">
        <v>4.79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19.18</v>
      </c>
      <c r="AH13">
        <v>0</v>
      </c>
      <c r="AI13">
        <v>0.43</v>
      </c>
      <c r="AJ13">
        <v>0.64</v>
      </c>
      <c r="AK13">
        <v>0.4</v>
      </c>
      <c r="AL13">
        <v>4.79</v>
      </c>
      <c r="AM13">
        <v>0.32</v>
      </c>
      <c r="AN13">
        <v>0.43</v>
      </c>
      <c r="AO13">
        <v>0</v>
      </c>
      <c r="AP13">
        <v>0</v>
      </c>
      <c r="AQ13">
        <v>2.88</v>
      </c>
      <c r="AR13">
        <v>0</v>
      </c>
      <c r="AS13">
        <v>1.34</v>
      </c>
      <c r="AT13">
        <v>0.22</v>
      </c>
      <c r="AU13">
        <v>4.3</v>
      </c>
      <c r="AV13">
        <v>2.09</v>
      </c>
      <c r="AW13">
        <v>0</v>
      </c>
      <c r="AX13">
        <v>1.51</v>
      </c>
      <c r="AY13">
        <v>5.16</v>
      </c>
      <c r="AZ13">
        <v>0</v>
      </c>
      <c r="BA13">
        <v>30</v>
      </c>
      <c r="BB13">
        <v>15</v>
      </c>
      <c r="BC13">
        <v>45</v>
      </c>
      <c r="BD13">
        <v>35</v>
      </c>
      <c r="BE13">
        <v>0</v>
      </c>
      <c r="BF13">
        <v>0</v>
      </c>
      <c r="BG13">
        <v>115.16</v>
      </c>
      <c r="BH13">
        <v>108.12</v>
      </c>
      <c r="BI13">
        <v>0</v>
      </c>
    </row>
    <row r="14" spans="1:61">
      <c r="A14" t="s">
        <v>249</v>
      </c>
      <c r="G14" t="s">
        <v>56</v>
      </c>
      <c r="H14" s="115">
        <v>27.209999999999997</v>
      </c>
      <c r="I14" s="88">
        <v>0.6399999999999999</v>
      </c>
      <c r="J14" s="88">
        <v>1.6600000000000001</v>
      </c>
      <c r="K14" s="88">
        <v>0</v>
      </c>
      <c r="L14" s="88">
        <v>4.79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19.18</v>
      </c>
      <c r="AH14">
        <v>0</v>
      </c>
      <c r="AI14">
        <v>0.43</v>
      </c>
      <c r="AJ14">
        <v>0.64</v>
      </c>
      <c r="AK14">
        <v>0.4</v>
      </c>
      <c r="AL14">
        <v>4.79</v>
      </c>
      <c r="AM14">
        <v>0.32</v>
      </c>
      <c r="AN14">
        <v>0.43</v>
      </c>
      <c r="AO14">
        <v>0</v>
      </c>
      <c r="AP14">
        <v>0</v>
      </c>
      <c r="AQ14">
        <v>2.88</v>
      </c>
      <c r="AR14">
        <v>0</v>
      </c>
      <c r="AS14">
        <v>1.34</v>
      </c>
      <c r="AT14">
        <v>0.22</v>
      </c>
      <c r="AU14">
        <v>4.3</v>
      </c>
      <c r="AV14">
        <v>2.09</v>
      </c>
      <c r="AW14">
        <v>0</v>
      </c>
      <c r="AX14">
        <v>1.51</v>
      </c>
      <c r="AY14">
        <v>5.16</v>
      </c>
      <c r="AZ14">
        <v>0</v>
      </c>
      <c r="BA14">
        <v>30</v>
      </c>
      <c r="BB14">
        <v>15</v>
      </c>
      <c r="BC14">
        <v>45</v>
      </c>
      <c r="BD14">
        <v>35</v>
      </c>
      <c r="BE14">
        <v>0</v>
      </c>
      <c r="BF14">
        <v>0</v>
      </c>
      <c r="BG14">
        <v>115.16</v>
      </c>
      <c r="BH14">
        <v>108.12</v>
      </c>
      <c r="BI14">
        <v>0</v>
      </c>
    </row>
    <row r="15" spans="1:61">
      <c r="A15" t="s">
        <v>250</v>
      </c>
      <c r="G15" t="s">
        <v>57</v>
      </c>
      <c r="H15" s="115">
        <v>27.209999999999997</v>
      </c>
      <c r="I15" s="88">
        <v>0.6399999999999999</v>
      </c>
      <c r="J15" s="88">
        <v>1.6600000000000001</v>
      </c>
      <c r="K15" s="88">
        <v>0</v>
      </c>
      <c r="L15" s="88">
        <v>4.79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19.18</v>
      </c>
      <c r="AH15">
        <v>0</v>
      </c>
      <c r="AI15">
        <v>0.43</v>
      </c>
      <c r="AJ15">
        <v>0.64</v>
      </c>
      <c r="AK15">
        <v>0.4</v>
      </c>
      <c r="AL15">
        <v>4.79</v>
      </c>
      <c r="AM15">
        <v>0.32</v>
      </c>
      <c r="AN15">
        <v>0.43</v>
      </c>
      <c r="AO15">
        <v>0</v>
      </c>
      <c r="AP15">
        <v>0</v>
      </c>
      <c r="AQ15">
        <v>2.88</v>
      </c>
      <c r="AR15">
        <v>0</v>
      </c>
      <c r="AS15">
        <v>1.34</v>
      </c>
      <c r="AT15">
        <v>0.22</v>
      </c>
      <c r="AU15">
        <v>4.3</v>
      </c>
      <c r="AV15">
        <v>2.09</v>
      </c>
      <c r="AW15">
        <v>0</v>
      </c>
      <c r="AX15">
        <v>1.51</v>
      </c>
      <c r="AY15">
        <v>5.16</v>
      </c>
      <c r="AZ15">
        <v>0</v>
      </c>
      <c r="BA15">
        <v>30</v>
      </c>
      <c r="BB15">
        <v>15</v>
      </c>
      <c r="BC15">
        <v>45</v>
      </c>
      <c r="BD15">
        <v>35</v>
      </c>
      <c r="BE15">
        <v>0</v>
      </c>
      <c r="BF15">
        <v>0</v>
      </c>
      <c r="BG15">
        <v>115.16</v>
      </c>
      <c r="BH15">
        <v>108.12</v>
      </c>
      <c r="BI15">
        <v>0</v>
      </c>
    </row>
    <row r="16" spans="1:61">
      <c r="A16" t="s">
        <v>251</v>
      </c>
      <c r="G16" t="s">
        <v>58</v>
      </c>
      <c r="H16" s="115">
        <v>27.209999999999997</v>
      </c>
      <c r="I16" s="88">
        <v>0.6399999999999999</v>
      </c>
      <c r="J16" s="88">
        <v>1.6600000000000001</v>
      </c>
      <c r="K16" s="88">
        <v>0</v>
      </c>
      <c r="L16" s="88">
        <v>4.79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19.18</v>
      </c>
      <c r="AH16">
        <v>0</v>
      </c>
      <c r="AI16">
        <v>0.43</v>
      </c>
      <c r="AJ16">
        <v>0.64</v>
      </c>
      <c r="AK16">
        <v>0.4</v>
      </c>
      <c r="AL16">
        <v>4.79</v>
      </c>
      <c r="AM16">
        <v>0.32</v>
      </c>
      <c r="AN16">
        <v>0.43</v>
      </c>
      <c r="AO16">
        <v>0</v>
      </c>
      <c r="AP16">
        <v>0</v>
      </c>
      <c r="AQ16">
        <v>2.88</v>
      </c>
      <c r="AR16">
        <v>0</v>
      </c>
      <c r="AS16">
        <v>1.34</v>
      </c>
      <c r="AT16">
        <v>0.22</v>
      </c>
      <c r="AU16">
        <v>4.3</v>
      </c>
      <c r="AV16">
        <v>2.09</v>
      </c>
      <c r="AW16">
        <v>0</v>
      </c>
      <c r="AX16">
        <v>1.51</v>
      </c>
      <c r="AY16">
        <v>5.16</v>
      </c>
      <c r="AZ16">
        <v>0</v>
      </c>
      <c r="BA16">
        <v>30</v>
      </c>
      <c r="BB16">
        <v>15</v>
      </c>
      <c r="BC16">
        <v>45</v>
      </c>
      <c r="BD16">
        <v>35</v>
      </c>
      <c r="BE16">
        <v>0</v>
      </c>
      <c r="BF16">
        <v>0</v>
      </c>
      <c r="BG16">
        <v>115.16</v>
      </c>
      <c r="BH16">
        <v>108.12</v>
      </c>
      <c r="BI16">
        <v>0</v>
      </c>
    </row>
    <row r="17" spans="1:61">
      <c r="A17" t="s">
        <v>252</v>
      </c>
      <c r="G17" t="s">
        <v>59</v>
      </c>
      <c r="H17" s="115">
        <v>27.209999999999997</v>
      </c>
      <c r="I17" s="88">
        <v>0.6399999999999999</v>
      </c>
      <c r="J17" s="88">
        <v>1.6600000000000001</v>
      </c>
      <c r="K17" s="88">
        <v>0</v>
      </c>
      <c r="L17" s="88">
        <v>4.79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19.18</v>
      </c>
      <c r="AH17">
        <v>0</v>
      </c>
      <c r="AI17">
        <v>0.43</v>
      </c>
      <c r="AJ17">
        <v>0.64</v>
      </c>
      <c r="AK17">
        <v>0.4</v>
      </c>
      <c r="AL17">
        <v>4.79</v>
      </c>
      <c r="AM17">
        <v>0.32</v>
      </c>
      <c r="AN17">
        <v>0.43</v>
      </c>
      <c r="AO17">
        <v>0</v>
      </c>
      <c r="AP17">
        <v>0</v>
      </c>
      <c r="AQ17">
        <v>2.88</v>
      </c>
      <c r="AR17">
        <v>0</v>
      </c>
      <c r="AS17">
        <v>1.34</v>
      </c>
      <c r="AT17">
        <v>0.22</v>
      </c>
      <c r="AU17">
        <v>4.3</v>
      </c>
      <c r="AV17">
        <v>2.09</v>
      </c>
      <c r="AW17">
        <v>0</v>
      </c>
      <c r="AX17">
        <v>1.51</v>
      </c>
      <c r="AY17">
        <v>5.16</v>
      </c>
      <c r="AZ17">
        <v>0</v>
      </c>
      <c r="BA17">
        <v>30</v>
      </c>
      <c r="BB17">
        <v>15</v>
      </c>
      <c r="BC17">
        <v>45</v>
      </c>
      <c r="BD17">
        <v>35</v>
      </c>
      <c r="BE17">
        <v>0</v>
      </c>
      <c r="BF17">
        <v>0</v>
      </c>
      <c r="BG17">
        <v>115.16</v>
      </c>
      <c r="BH17">
        <v>108.12</v>
      </c>
      <c r="BI17">
        <v>0</v>
      </c>
    </row>
    <row r="18" spans="1:61">
      <c r="A18" t="s">
        <v>253</v>
      </c>
      <c r="G18" t="s">
        <v>60</v>
      </c>
      <c r="H18" s="115">
        <v>27.209999999999997</v>
      </c>
      <c r="I18" s="88">
        <v>0.6399999999999999</v>
      </c>
      <c r="J18" s="88">
        <v>1.6600000000000001</v>
      </c>
      <c r="K18" s="88">
        <v>0</v>
      </c>
      <c r="L18" s="88">
        <v>4.79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19.18</v>
      </c>
      <c r="AH18">
        <v>0</v>
      </c>
      <c r="AI18">
        <v>0.43</v>
      </c>
      <c r="AJ18">
        <v>0.64</v>
      </c>
      <c r="AK18">
        <v>0.4</v>
      </c>
      <c r="AL18">
        <v>4.79</v>
      </c>
      <c r="AM18">
        <v>0.32</v>
      </c>
      <c r="AN18">
        <v>0.43</v>
      </c>
      <c r="AO18">
        <v>0</v>
      </c>
      <c r="AP18">
        <v>0</v>
      </c>
      <c r="AQ18">
        <v>2.88</v>
      </c>
      <c r="AR18">
        <v>0</v>
      </c>
      <c r="AS18">
        <v>1.34</v>
      </c>
      <c r="AT18">
        <v>0.22</v>
      </c>
      <c r="AU18">
        <v>4.3</v>
      </c>
      <c r="AV18">
        <v>2.09</v>
      </c>
      <c r="AW18">
        <v>0</v>
      </c>
      <c r="AX18">
        <v>1.51</v>
      </c>
      <c r="AY18">
        <v>5.16</v>
      </c>
      <c r="AZ18">
        <v>0</v>
      </c>
      <c r="BA18">
        <v>30</v>
      </c>
      <c r="BB18">
        <v>15</v>
      </c>
      <c r="BC18">
        <v>45</v>
      </c>
      <c r="BD18">
        <v>35</v>
      </c>
      <c r="BE18">
        <v>0</v>
      </c>
      <c r="BF18">
        <v>0</v>
      </c>
      <c r="BG18">
        <v>115.16</v>
      </c>
      <c r="BH18">
        <v>108.12</v>
      </c>
      <c r="BI18">
        <v>0</v>
      </c>
    </row>
    <row r="19" spans="1:61">
      <c r="A19" t="s">
        <v>267</v>
      </c>
      <c r="G19" t="s">
        <v>61</v>
      </c>
      <c r="H19" s="115">
        <v>27.209999999999997</v>
      </c>
      <c r="I19" s="88">
        <v>0.6399999999999999</v>
      </c>
      <c r="J19" s="88">
        <v>1.6600000000000001</v>
      </c>
      <c r="K19" s="88">
        <v>0</v>
      </c>
      <c r="L19" s="88">
        <v>4.79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19.18</v>
      </c>
      <c r="AH19">
        <v>0</v>
      </c>
      <c r="AI19">
        <v>0.43</v>
      </c>
      <c r="AJ19">
        <v>0.64</v>
      </c>
      <c r="AK19">
        <v>0.4</v>
      </c>
      <c r="AL19">
        <v>4.79</v>
      </c>
      <c r="AM19">
        <v>0.32</v>
      </c>
      <c r="AN19">
        <v>0.43</v>
      </c>
      <c r="AO19">
        <v>0</v>
      </c>
      <c r="AP19">
        <v>0</v>
      </c>
      <c r="AQ19">
        <v>2.88</v>
      </c>
      <c r="AR19">
        <v>0</v>
      </c>
      <c r="AS19">
        <v>1.34</v>
      </c>
      <c r="AT19">
        <v>0.22</v>
      </c>
      <c r="AU19">
        <v>4.3</v>
      </c>
      <c r="AV19">
        <v>2.09</v>
      </c>
      <c r="AW19">
        <v>0</v>
      </c>
      <c r="AX19">
        <v>1.51</v>
      </c>
      <c r="AY19">
        <v>5.16</v>
      </c>
      <c r="AZ19">
        <v>0</v>
      </c>
      <c r="BA19">
        <v>30</v>
      </c>
      <c r="BB19">
        <v>15</v>
      </c>
      <c r="BC19">
        <v>45</v>
      </c>
      <c r="BD19">
        <v>35</v>
      </c>
      <c r="BE19">
        <v>0</v>
      </c>
      <c r="BF19">
        <v>0</v>
      </c>
      <c r="BG19">
        <v>115.16</v>
      </c>
      <c r="BH19">
        <v>108.12</v>
      </c>
      <c r="BI19">
        <v>0</v>
      </c>
    </row>
    <row r="20" spans="1:61">
      <c r="A20" t="s">
        <v>268</v>
      </c>
      <c r="G20" t="s">
        <v>62</v>
      </c>
      <c r="H20" s="115">
        <v>27.209999999999997</v>
      </c>
      <c r="I20" s="88">
        <v>0.6399999999999999</v>
      </c>
      <c r="J20" s="88">
        <v>1.6600000000000001</v>
      </c>
      <c r="K20" s="88">
        <v>0</v>
      </c>
      <c r="L20" s="88">
        <v>4.79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19.18</v>
      </c>
      <c r="AH20">
        <v>0</v>
      </c>
      <c r="AI20">
        <v>0.43</v>
      </c>
      <c r="AJ20">
        <v>0.64</v>
      </c>
      <c r="AK20">
        <v>0.4</v>
      </c>
      <c r="AL20">
        <v>4.79</v>
      </c>
      <c r="AM20">
        <v>0.32</v>
      </c>
      <c r="AN20">
        <v>0.43</v>
      </c>
      <c r="AO20">
        <v>0</v>
      </c>
      <c r="AP20">
        <v>0</v>
      </c>
      <c r="AQ20">
        <v>2.88</v>
      </c>
      <c r="AR20">
        <v>0</v>
      </c>
      <c r="AS20">
        <v>1.34</v>
      </c>
      <c r="AT20">
        <v>0.22</v>
      </c>
      <c r="AU20">
        <v>4.3</v>
      </c>
      <c r="AV20">
        <v>2.09</v>
      </c>
      <c r="AW20">
        <v>0</v>
      </c>
      <c r="AX20">
        <v>1.51</v>
      </c>
      <c r="AY20">
        <v>5.16</v>
      </c>
      <c r="AZ20">
        <v>0</v>
      </c>
      <c r="BA20">
        <v>30</v>
      </c>
      <c r="BB20">
        <v>15</v>
      </c>
      <c r="BC20">
        <v>45</v>
      </c>
      <c r="BD20">
        <v>35</v>
      </c>
      <c r="BE20">
        <v>0</v>
      </c>
      <c r="BF20">
        <v>0</v>
      </c>
      <c r="BG20">
        <v>115.16</v>
      </c>
      <c r="BH20">
        <v>108.12</v>
      </c>
      <c r="BI20">
        <v>0</v>
      </c>
    </row>
    <row r="21" spans="1:61">
      <c r="A21" t="s">
        <v>254</v>
      </c>
      <c r="G21" t="s">
        <v>63</v>
      </c>
      <c r="H21" s="115">
        <v>27.209999999999997</v>
      </c>
      <c r="I21" s="88">
        <v>0.6399999999999999</v>
      </c>
      <c r="J21" s="88">
        <v>1.6600000000000001</v>
      </c>
      <c r="K21" s="88">
        <v>0</v>
      </c>
      <c r="L21" s="88">
        <v>4.79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19.18</v>
      </c>
      <c r="AH21">
        <v>0</v>
      </c>
      <c r="AI21">
        <v>0.43</v>
      </c>
      <c r="AJ21">
        <v>0.64</v>
      </c>
      <c r="AK21">
        <v>0.4</v>
      </c>
      <c r="AL21">
        <v>4.79</v>
      </c>
      <c r="AM21">
        <v>0.32</v>
      </c>
      <c r="AN21">
        <v>0.43</v>
      </c>
      <c r="AO21">
        <v>0</v>
      </c>
      <c r="AP21">
        <v>0</v>
      </c>
      <c r="AQ21">
        <v>2.88</v>
      </c>
      <c r="AR21">
        <v>0</v>
      </c>
      <c r="AS21">
        <v>1.34</v>
      </c>
      <c r="AT21">
        <v>0.22</v>
      </c>
      <c r="AU21">
        <v>4.3</v>
      </c>
      <c r="AV21">
        <v>2.09</v>
      </c>
      <c r="AW21">
        <v>0</v>
      </c>
      <c r="AX21">
        <v>1.51</v>
      </c>
      <c r="AY21">
        <v>5.16</v>
      </c>
      <c r="AZ21">
        <v>0</v>
      </c>
      <c r="BA21">
        <v>30</v>
      </c>
      <c r="BB21">
        <v>15</v>
      </c>
      <c r="BC21">
        <v>45</v>
      </c>
      <c r="BD21">
        <v>35</v>
      </c>
      <c r="BE21">
        <v>0</v>
      </c>
      <c r="BF21">
        <v>0</v>
      </c>
      <c r="BG21">
        <v>115.16</v>
      </c>
      <c r="BH21">
        <v>108.12</v>
      </c>
      <c r="BI21">
        <v>0</v>
      </c>
    </row>
    <row r="22" spans="1:61">
      <c r="A22" t="s">
        <v>255</v>
      </c>
      <c r="G22" t="s">
        <v>64</v>
      </c>
      <c r="H22" s="115">
        <v>27.209999999999997</v>
      </c>
      <c r="I22" s="88">
        <v>0.6399999999999999</v>
      </c>
      <c r="J22" s="88">
        <v>1.6600000000000001</v>
      </c>
      <c r="K22" s="88">
        <v>0</v>
      </c>
      <c r="L22" s="88">
        <v>4.79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19.18</v>
      </c>
      <c r="AH22">
        <v>0</v>
      </c>
      <c r="AI22">
        <v>0.43</v>
      </c>
      <c r="AJ22">
        <v>0.64</v>
      </c>
      <c r="AK22">
        <v>0.4</v>
      </c>
      <c r="AL22">
        <v>4.79</v>
      </c>
      <c r="AM22">
        <v>0.32</v>
      </c>
      <c r="AN22">
        <v>0.43</v>
      </c>
      <c r="AO22">
        <v>0</v>
      </c>
      <c r="AP22">
        <v>0</v>
      </c>
      <c r="AQ22">
        <v>2.88</v>
      </c>
      <c r="AR22">
        <v>0</v>
      </c>
      <c r="AS22">
        <v>1.34</v>
      </c>
      <c r="AT22">
        <v>0.22</v>
      </c>
      <c r="AU22">
        <v>4.3</v>
      </c>
      <c r="AV22">
        <v>2.09</v>
      </c>
      <c r="AW22">
        <v>0</v>
      </c>
      <c r="AX22">
        <v>1.51</v>
      </c>
      <c r="AY22">
        <v>5.16</v>
      </c>
      <c r="AZ22">
        <v>0</v>
      </c>
      <c r="BA22">
        <v>30</v>
      </c>
      <c r="BB22">
        <v>15</v>
      </c>
      <c r="BC22">
        <v>45</v>
      </c>
      <c r="BD22">
        <v>35</v>
      </c>
      <c r="BE22">
        <v>0</v>
      </c>
      <c r="BF22">
        <v>0</v>
      </c>
      <c r="BG22">
        <v>115.16</v>
      </c>
      <c r="BH22">
        <v>108.12</v>
      </c>
      <c r="BI22">
        <v>0</v>
      </c>
    </row>
    <row r="23" spans="1:61">
      <c r="A23" t="s">
        <v>256</v>
      </c>
      <c r="G23" t="s">
        <v>65</v>
      </c>
      <c r="H23" s="115">
        <v>27.209999999999997</v>
      </c>
      <c r="I23" s="88">
        <v>0.6399999999999999</v>
      </c>
      <c r="J23" s="88">
        <v>1.6600000000000001</v>
      </c>
      <c r="K23" s="88">
        <v>0</v>
      </c>
      <c r="L23" s="88">
        <v>4.79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19.18</v>
      </c>
      <c r="AH23">
        <v>0</v>
      </c>
      <c r="AI23">
        <v>0.43</v>
      </c>
      <c r="AJ23">
        <v>0.64</v>
      </c>
      <c r="AK23">
        <v>0.4</v>
      </c>
      <c r="AL23">
        <v>4.79</v>
      </c>
      <c r="AM23">
        <v>0.32</v>
      </c>
      <c r="AN23">
        <v>0.43</v>
      </c>
      <c r="AO23">
        <v>0</v>
      </c>
      <c r="AP23">
        <v>0</v>
      </c>
      <c r="AQ23">
        <v>2.88</v>
      </c>
      <c r="AR23">
        <v>0</v>
      </c>
      <c r="AS23">
        <v>1.34</v>
      </c>
      <c r="AT23">
        <v>0.22</v>
      </c>
      <c r="AU23">
        <v>4.3</v>
      </c>
      <c r="AV23">
        <v>2.09</v>
      </c>
      <c r="AW23">
        <v>0</v>
      </c>
      <c r="AX23">
        <v>1.51</v>
      </c>
      <c r="AY23">
        <v>5.16</v>
      </c>
      <c r="AZ23">
        <v>0</v>
      </c>
      <c r="BA23">
        <v>30</v>
      </c>
      <c r="BB23">
        <v>15</v>
      </c>
      <c r="BC23">
        <v>45</v>
      </c>
      <c r="BD23">
        <v>35</v>
      </c>
      <c r="BE23">
        <v>0</v>
      </c>
      <c r="BF23">
        <v>0</v>
      </c>
      <c r="BG23">
        <v>115.16</v>
      </c>
      <c r="BH23">
        <v>108.12</v>
      </c>
      <c r="BI23">
        <v>0</v>
      </c>
    </row>
    <row r="24" spans="1:61">
      <c r="A24" t="s">
        <v>257</v>
      </c>
      <c r="G24" t="s">
        <v>66</v>
      </c>
      <c r="H24" s="115">
        <v>27.209999999999997</v>
      </c>
      <c r="I24" s="88">
        <v>0.6399999999999999</v>
      </c>
      <c r="J24" s="88">
        <v>1.6600000000000001</v>
      </c>
      <c r="K24" s="88">
        <v>0</v>
      </c>
      <c r="L24" s="88">
        <v>4.79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19.18</v>
      </c>
      <c r="AH24">
        <v>0</v>
      </c>
      <c r="AI24">
        <v>0.43</v>
      </c>
      <c r="AJ24">
        <v>0.64</v>
      </c>
      <c r="AK24">
        <v>0.4</v>
      </c>
      <c r="AL24">
        <v>4.79</v>
      </c>
      <c r="AM24">
        <v>0.32</v>
      </c>
      <c r="AN24">
        <v>0.43</v>
      </c>
      <c r="AO24">
        <v>0</v>
      </c>
      <c r="AP24">
        <v>0</v>
      </c>
      <c r="AQ24">
        <v>2.88</v>
      </c>
      <c r="AR24">
        <v>0</v>
      </c>
      <c r="AS24">
        <v>1.34</v>
      </c>
      <c r="AT24">
        <v>0.22</v>
      </c>
      <c r="AU24">
        <v>4.3</v>
      </c>
      <c r="AV24">
        <v>2.09</v>
      </c>
      <c r="AW24">
        <v>0</v>
      </c>
      <c r="AX24">
        <v>1.51</v>
      </c>
      <c r="AY24">
        <v>5.16</v>
      </c>
      <c r="AZ24">
        <v>0</v>
      </c>
      <c r="BA24">
        <v>30</v>
      </c>
      <c r="BB24">
        <v>15</v>
      </c>
      <c r="BC24">
        <v>45</v>
      </c>
      <c r="BD24">
        <v>35</v>
      </c>
      <c r="BE24">
        <v>0</v>
      </c>
      <c r="BF24">
        <v>0</v>
      </c>
      <c r="BG24">
        <v>115.16</v>
      </c>
      <c r="BH24">
        <v>108.12</v>
      </c>
      <c r="BI24">
        <v>0</v>
      </c>
    </row>
    <row r="25" spans="1:61">
      <c r="A25" t="s">
        <v>258</v>
      </c>
      <c r="G25" t="s">
        <v>67</v>
      </c>
      <c r="H25" s="115">
        <v>27.209999999999997</v>
      </c>
      <c r="I25" s="88">
        <v>0.6399999999999999</v>
      </c>
      <c r="J25" s="88">
        <v>1.6600000000000001</v>
      </c>
      <c r="K25" s="88">
        <v>0</v>
      </c>
      <c r="L25" s="88">
        <v>4.79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19.18</v>
      </c>
      <c r="AH25">
        <v>0</v>
      </c>
      <c r="AI25">
        <v>0.43</v>
      </c>
      <c r="AJ25">
        <v>0.64</v>
      </c>
      <c r="AK25">
        <v>0.4</v>
      </c>
      <c r="AL25">
        <v>4.79</v>
      </c>
      <c r="AM25">
        <v>0.32</v>
      </c>
      <c r="AN25">
        <v>0.43</v>
      </c>
      <c r="AO25">
        <v>0</v>
      </c>
      <c r="AP25">
        <v>0</v>
      </c>
      <c r="AQ25">
        <v>2.88</v>
      </c>
      <c r="AR25">
        <v>0</v>
      </c>
      <c r="AS25">
        <v>1.34</v>
      </c>
      <c r="AT25">
        <v>0.22</v>
      </c>
      <c r="AU25">
        <v>4.3</v>
      </c>
      <c r="AV25">
        <v>2.09</v>
      </c>
      <c r="AW25">
        <v>0</v>
      </c>
      <c r="AX25">
        <v>1.51</v>
      </c>
      <c r="AY25">
        <v>5.16</v>
      </c>
      <c r="AZ25">
        <v>0</v>
      </c>
      <c r="BA25">
        <v>30</v>
      </c>
      <c r="BB25">
        <v>15</v>
      </c>
      <c r="BC25">
        <v>45</v>
      </c>
      <c r="BD25">
        <v>35</v>
      </c>
      <c r="BE25">
        <v>0</v>
      </c>
      <c r="BF25">
        <v>0</v>
      </c>
      <c r="BG25">
        <v>115.16</v>
      </c>
      <c r="BH25">
        <v>108.12</v>
      </c>
      <c r="BI25">
        <v>0</v>
      </c>
    </row>
    <row r="26" spans="1:61">
      <c r="A26" t="s">
        <v>259</v>
      </c>
      <c r="G26" t="s">
        <v>68</v>
      </c>
      <c r="H26" s="115">
        <v>27.209999999999997</v>
      </c>
      <c r="I26" s="88">
        <v>0.6399999999999999</v>
      </c>
      <c r="J26" s="88">
        <v>1.6600000000000001</v>
      </c>
      <c r="K26" s="88">
        <v>0</v>
      </c>
      <c r="L26" s="88">
        <v>4.79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19.18</v>
      </c>
      <c r="AH26">
        <v>0</v>
      </c>
      <c r="AI26">
        <v>0.43</v>
      </c>
      <c r="AJ26">
        <v>0.64</v>
      </c>
      <c r="AK26">
        <v>0.4</v>
      </c>
      <c r="AL26">
        <v>4.79</v>
      </c>
      <c r="AM26">
        <v>0.32</v>
      </c>
      <c r="AN26">
        <v>0.43</v>
      </c>
      <c r="AO26">
        <v>0</v>
      </c>
      <c r="AP26">
        <v>0</v>
      </c>
      <c r="AQ26">
        <v>2.88</v>
      </c>
      <c r="AR26">
        <v>0</v>
      </c>
      <c r="AS26">
        <v>1.34</v>
      </c>
      <c r="AT26">
        <v>0.22</v>
      </c>
      <c r="AU26">
        <v>4.3</v>
      </c>
      <c r="AV26">
        <v>2.09</v>
      </c>
      <c r="AW26">
        <v>0</v>
      </c>
      <c r="AX26">
        <v>1.51</v>
      </c>
      <c r="AY26">
        <v>5.16</v>
      </c>
      <c r="AZ26">
        <v>0</v>
      </c>
      <c r="BA26">
        <v>30</v>
      </c>
      <c r="BB26">
        <v>15</v>
      </c>
      <c r="BC26">
        <v>45</v>
      </c>
      <c r="BD26">
        <v>35</v>
      </c>
      <c r="BE26">
        <v>0</v>
      </c>
      <c r="BF26">
        <v>0</v>
      </c>
      <c r="BG26">
        <v>115.16</v>
      </c>
      <c r="BH26">
        <v>108.12</v>
      </c>
      <c r="BI26">
        <v>0</v>
      </c>
    </row>
    <row r="27" spans="1:61">
      <c r="A27" t="s">
        <v>260</v>
      </c>
      <c r="G27" t="s">
        <v>69</v>
      </c>
      <c r="H27" s="115">
        <v>27.209999999999997</v>
      </c>
      <c r="I27" s="88">
        <v>0.6399999999999999</v>
      </c>
      <c r="J27" s="88">
        <v>1.6600000000000001</v>
      </c>
      <c r="K27" s="88">
        <v>0</v>
      </c>
      <c r="L27" s="88">
        <v>14.38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19.18</v>
      </c>
      <c r="AH27">
        <v>0</v>
      </c>
      <c r="AI27">
        <v>0.43</v>
      </c>
      <c r="AJ27">
        <v>0.64</v>
      </c>
      <c r="AK27">
        <v>0.4</v>
      </c>
      <c r="AL27">
        <v>14.38</v>
      </c>
      <c r="AM27">
        <v>0.32</v>
      </c>
      <c r="AN27">
        <v>0.43</v>
      </c>
      <c r="AO27">
        <v>0</v>
      </c>
      <c r="AP27">
        <v>0</v>
      </c>
      <c r="AQ27">
        <v>2.88</v>
      </c>
      <c r="AR27">
        <v>0</v>
      </c>
      <c r="AS27">
        <v>1.34</v>
      </c>
      <c r="AT27">
        <v>0.2</v>
      </c>
      <c r="AU27">
        <v>4.3</v>
      </c>
      <c r="AV27">
        <v>2.09</v>
      </c>
      <c r="AW27">
        <v>248.71</v>
      </c>
      <c r="AX27">
        <v>1.51</v>
      </c>
      <c r="AY27">
        <v>5.16</v>
      </c>
      <c r="AZ27">
        <v>41.58</v>
      </c>
      <c r="BA27">
        <v>30</v>
      </c>
      <c r="BB27">
        <v>15</v>
      </c>
      <c r="BC27">
        <v>45</v>
      </c>
      <c r="BD27">
        <v>35</v>
      </c>
      <c r="BE27">
        <v>0</v>
      </c>
      <c r="BF27">
        <v>0</v>
      </c>
      <c r="BG27">
        <v>115.16</v>
      </c>
      <c r="BH27">
        <v>108.12</v>
      </c>
      <c r="BI27">
        <v>0</v>
      </c>
    </row>
    <row r="28" spans="1:61">
      <c r="A28" t="s">
        <v>261</v>
      </c>
      <c r="G28" t="s">
        <v>70</v>
      </c>
      <c r="H28" s="115">
        <v>27.209999999999997</v>
      </c>
      <c r="I28" s="88">
        <v>0.6399999999999999</v>
      </c>
      <c r="J28" s="88">
        <v>1.6600000000000001</v>
      </c>
      <c r="K28" s="88">
        <v>0</v>
      </c>
      <c r="L28" s="88">
        <v>14.38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19.18</v>
      </c>
      <c r="AH28">
        <v>0</v>
      </c>
      <c r="AI28">
        <v>0.43</v>
      </c>
      <c r="AJ28">
        <v>0.64</v>
      </c>
      <c r="AK28">
        <v>0.4</v>
      </c>
      <c r="AL28">
        <v>14.38</v>
      </c>
      <c r="AM28">
        <v>0.32</v>
      </c>
      <c r="AN28">
        <v>0.43</v>
      </c>
      <c r="AO28">
        <v>0</v>
      </c>
      <c r="AP28">
        <v>0</v>
      </c>
      <c r="AQ28">
        <v>2.88</v>
      </c>
      <c r="AR28">
        <v>0</v>
      </c>
      <c r="AS28">
        <v>1.34</v>
      </c>
      <c r="AT28">
        <v>0.2</v>
      </c>
      <c r="AU28">
        <v>4.3</v>
      </c>
      <c r="AV28">
        <v>2.09</v>
      </c>
      <c r="AW28">
        <v>248.71</v>
      </c>
      <c r="AX28">
        <v>1.51</v>
      </c>
      <c r="AY28">
        <v>5.16</v>
      </c>
      <c r="AZ28">
        <v>41.58</v>
      </c>
      <c r="BA28">
        <v>30</v>
      </c>
      <c r="BB28">
        <v>15</v>
      </c>
      <c r="BC28">
        <v>45</v>
      </c>
      <c r="BD28">
        <v>35</v>
      </c>
      <c r="BE28">
        <v>0</v>
      </c>
      <c r="BF28">
        <v>0</v>
      </c>
      <c r="BG28">
        <v>115.16</v>
      </c>
      <c r="BH28">
        <v>108.12</v>
      </c>
      <c r="BI28">
        <v>0</v>
      </c>
    </row>
    <row r="29" spans="1:61">
      <c r="A29" t="s">
        <v>269</v>
      </c>
      <c r="G29" t="s">
        <v>71</v>
      </c>
      <c r="H29" s="115">
        <v>47.350000000000009</v>
      </c>
      <c r="I29" s="88">
        <v>0.6399999999999999</v>
      </c>
      <c r="J29" s="88">
        <v>1.6600000000000001</v>
      </c>
      <c r="K29" s="88">
        <v>0</v>
      </c>
      <c r="L29" s="88">
        <v>14.38</v>
      </c>
      <c r="M29" s="116">
        <v>0</v>
      </c>
      <c r="N29" s="115">
        <v>443.41</v>
      </c>
      <c r="O29" s="88">
        <v>220.22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20.14</v>
      </c>
      <c r="AF29">
        <v>0</v>
      </c>
      <c r="AG29">
        <v>19.18</v>
      </c>
      <c r="AH29">
        <v>0</v>
      </c>
      <c r="AI29">
        <v>0.43</v>
      </c>
      <c r="AJ29">
        <v>0.64</v>
      </c>
      <c r="AK29">
        <v>0.4</v>
      </c>
      <c r="AL29">
        <v>14.38</v>
      </c>
      <c r="AM29">
        <v>0.32</v>
      </c>
      <c r="AN29">
        <v>0.43</v>
      </c>
      <c r="AO29">
        <v>0</v>
      </c>
      <c r="AP29">
        <v>0</v>
      </c>
      <c r="AQ29">
        <v>2.88</v>
      </c>
      <c r="AR29">
        <v>0</v>
      </c>
      <c r="AS29">
        <v>1.34</v>
      </c>
      <c r="AT29">
        <v>0.2</v>
      </c>
      <c r="AU29">
        <v>4.3</v>
      </c>
      <c r="AV29">
        <v>2.09</v>
      </c>
      <c r="AW29">
        <v>248.71</v>
      </c>
      <c r="AX29">
        <v>1.51</v>
      </c>
      <c r="AY29">
        <v>5.16</v>
      </c>
      <c r="AZ29">
        <v>41.58</v>
      </c>
      <c r="BA29">
        <v>30</v>
      </c>
      <c r="BB29">
        <v>15</v>
      </c>
      <c r="BC29">
        <v>45</v>
      </c>
      <c r="BD29">
        <v>35</v>
      </c>
      <c r="BE29">
        <v>0</v>
      </c>
      <c r="BF29">
        <v>12</v>
      </c>
      <c r="BG29">
        <v>115.16</v>
      </c>
      <c r="BH29">
        <v>108.12</v>
      </c>
      <c r="BI29">
        <v>0</v>
      </c>
    </row>
    <row r="30" spans="1:61">
      <c r="A30" t="s">
        <v>270</v>
      </c>
      <c r="G30" t="s">
        <v>72</v>
      </c>
      <c r="H30" s="115">
        <v>47.350000000000009</v>
      </c>
      <c r="I30" s="88">
        <v>0.6399999999999999</v>
      </c>
      <c r="J30" s="88">
        <v>1.6600000000000001</v>
      </c>
      <c r="K30" s="88">
        <v>0</v>
      </c>
      <c r="L30" s="88">
        <v>14.38</v>
      </c>
      <c r="M30" s="116">
        <v>0</v>
      </c>
      <c r="N30" s="115">
        <v>443.41</v>
      </c>
      <c r="O30" s="88">
        <v>228.22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20.14</v>
      </c>
      <c r="AF30">
        <v>0</v>
      </c>
      <c r="AG30">
        <v>19.18</v>
      </c>
      <c r="AH30">
        <v>0</v>
      </c>
      <c r="AI30">
        <v>0.43</v>
      </c>
      <c r="AJ30">
        <v>0.64</v>
      </c>
      <c r="AK30">
        <v>0.4</v>
      </c>
      <c r="AL30">
        <v>14.38</v>
      </c>
      <c r="AM30">
        <v>0.32</v>
      </c>
      <c r="AN30">
        <v>0.43</v>
      </c>
      <c r="AO30">
        <v>0</v>
      </c>
      <c r="AP30">
        <v>0</v>
      </c>
      <c r="AQ30">
        <v>2.88</v>
      </c>
      <c r="AR30">
        <v>0</v>
      </c>
      <c r="AS30">
        <v>1.34</v>
      </c>
      <c r="AT30">
        <v>0.2</v>
      </c>
      <c r="AU30">
        <v>4.3</v>
      </c>
      <c r="AV30">
        <v>2.09</v>
      </c>
      <c r="AW30">
        <v>248.71</v>
      </c>
      <c r="AX30">
        <v>1.51</v>
      </c>
      <c r="AY30">
        <v>5.16</v>
      </c>
      <c r="AZ30">
        <v>41.58</v>
      </c>
      <c r="BA30">
        <v>30</v>
      </c>
      <c r="BB30">
        <v>15</v>
      </c>
      <c r="BC30">
        <v>45</v>
      </c>
      <c r="BD30">
        <v>35</v>
      </c>
      <c r="BE30">
        <v>0</v>
      </c>
      <c r="BF30">
        <v>20</v>
      </c>
      <c r="BG30">
        <v>115.16</v>
      </c>
      <c r="BH30">
        <v>108.12</v>
      </c>
      <c r="BI30">
        <v>0</v>
      </c>
    </row>
    <row r="31" spans="1:61">
      <c r="A31" t="s">
        <v>280</v>
      </c>
      <c r="G31" t="s">
        <v>73</v>
      </c>
      <c r="H31" s="115">
        <v>145.21</v>
      </c>
      <c r="I31" s="88">
        <v>0.69</v>
      </c>
      <c r="J31" s="88">
        <v>1.61</v>
      </c>
      <c r="K31" s="88">
        <v>0</v>
      </c>
      <c r="L31" s="88">
        <v>14.38</v>
      </c>
      <c r="M31" s="116">
        <v>0</v>
      </c>
      <c r="N31" s="115">
        <v>443.41</v>
      </c>
      <c r="O31" s="88">
        <v>201.49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20.14</v>
      </c>
      <c r="AF31">
        <v>98.77</v>
      </c>
      <c r="AG31">
        <v>18.22</v>
      </c>
      <c r="AH31">
        <v>0</v>
      </c>
      <c r="AI31">
        <v>0.43</v>
      </c>
      <c r="AJ31">
        <v>0.59</v>
      </c>
      <c r="AK31">
        <v>0.4</v>
      </c>
      <c r="AL31">
        <v>14.38</v>
      </c>
      <c r="AM31">
        <v>0.32</v>
      </c>
      <c r="AN31">
        <v>0.43</v>
      </c>
      <c r="AO31">
        <v>0</v>
      </c>
      <c r="AP31">
        <v>0</v>
      </c>
      <c r="AQ31">
        <v>2.88</v>
      </c>
      <c r="AR31">
        <v>0</v>
      </c>
      <c r="AS31">
        <v>1.29</v>
      </c>
      <c r="AT31">
        <v>0.2</v>
      </c>
      <c r="AU31">
        <v>4.57</v>
      </c>
      <c r="AV31">
        <v>2.09</v>
      </c>
      <c r="AW31">
        <v>248.71</v>
      </c>
      <c r="AX31">
        <v>1.51</v>
      </c>
      <c r="AY31">
        <v>5.16</v>
      </c>
      <c r="AZ31">
        <v>41.58</v>
      </c>
      <c r="BA31">
        <v>30</v>
      </c>
      <c r="BB31">
        <v>15</v>
      </c>
      <c r="BC31">
        <v>45</v>
      </c>
      <c r="BD31">
        <v>0</v>
      </c>
      <c r="BE31">
        <v>0</v>
      </c>
      <c r="BF31">
        <v>28</v>
      </c>
      <c r="BG31">
        <v>115.16</v>
      </c>
      <c r="BH31">
        <v>108.12</v>
      </c>
      <c r="BI31">
        <v>0</v>
      </c>
    </row>
    <row r="32" spans="1:61">
      <c r="A32" t="s">
        <v>281</v>
      </c>
      <c r="G32" t="s">
        <v>74</v>
      </c>
      <c r="H32" s="115">
        <v>145.21</v>
      </c>
      <c r="I32" s="88">
        <v>0.69</v>
      </c>
      <c r="J32" s="88">
        <v>1.61</v>
      </c>
      <c r="K32" s="88">
        <v>0</v>
      </c>
      <c r="L32" s="88">
        <v>14.38</v>
      </c>
      <c r="M32" s="116">
        <v>0</v>
      </c>
      <c r="N32" s="115">
        <v>443.41</v>
      </c>
      <c r="O32" s="88">
        <v>201.49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20.14</v>
      </c>
      <c r="AF32">
        <v>98.77</v>
      </c>
      <c r="AG32">
        <v>18.22</v>
      </c>
      <c r="AH32">
        <v>0</v>
      </c>
      <c r="AI32">
        <v>0.43</v>
      </c>
      <c r="AJ32">
        <v>0.59</v>
      </c>
      <c r="AK32">
        <v>0.4</v>
      </c>
      <c r="AL32">
        <v>14.38</v>
      </c>
      <c r="AM32">
        <v>0.32</v>
      </c>
      <c r="AN32">
        <v>0.43</v>
      </c>
      <c r="AO32">
        <v>0</v>
      </c>
      <c r="AP32">
        <v>0</v>
      </c>
      <c r="AQ32">
        <v>2.88</v>
      </c>
      <c r="AR32">
        <v>0</v>
      </c>
      <c r="AS32">
        <v>1.29</v>
      </c>
      <c r="AT32">
        <v>0.2</v>
      </c>
      <c r="AU32">
        <v>4.57</v>
      </c>
      <c r="AV32">
        <v>2.09</v>
      </c>
      <c r="AW32">
        <v>248.71</v>
      </c>
      <c r="AX32">
        <v>1.51</v>
      </c>
      <c r="AY32">
        <v>5.16</v>
      </c>
      <c r="AZ32">
        <v>41.58</v>
      </c>
      <c r="BA32">
        <v>30</v>
      </c>
      <c r="BB32">
        <v>15</v>
      </c>
      <c r="BC32">
        <v>45</v>
      </c>
      <c r="BD32">
        <v>0</v>
      </c>
      <c r="BE32">
        <v>0</v>
      </c>
      <c r="BF32">
        <v>28</v>
      </c>
      <c r="BG32">
        <v>115.16</v>
      </c>
      <c r="BH32">
        <v>108.12</v>
      </c>
      <c r="BI32">
        <v>0</v>
      </c>
    </row>
    <row r="33" spans="1:61">
      <c r="A33" t="s">
        <v>282</v>
      </c>
      <c r="G33" t="s">
        <v>75</v>
      </c>
      <c r="H33" s="115">
        <v>145.21</v>
      </c>
      <c r="I33" s="88">
        <v>0.69</v>
      </c>
      <c r="J33" s="88">
        <v>1.61</v>
      </c>
      <c r="K33" s="88">
        <v>0</v>
      </c>
      <c r="L33" s="88">
        <v>14.38</v>
      </c>
      <c r="M33" s="116">
        <v>0</v>
      </c>
      <c r="N33" s="115">
        <v>443.41</v>
      </c>
      <c r="O33" s="88">
        <v>201.49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20.14</v>
      </c>
      <c r="AF33">
        <v>98.77</v>
      </c>
      <c r="AG33">
        <v>18.22</v>
      </c>
      <c r="AH33">
        <v>0</v>
      </c>
      <c r="AI33">
        <v>0.43</v>
      </c>
      <c r="AJ33">
        <v>0.59</v>
      </c>
      <c r="AK33">
        <v>0.4</v>
      </c>
      <c r="AL33">
        <v>14.38</v>
      </c>
      <c r="AM33">
        <v>0.32</v>
      </c>
      <c r="AN33">
        <v>0.43</v>
      </c>
      <c r="AO33">
        <v>0</v>
      </c>
      <c r="AP33">
        <v>0</v>
      </c>
      <c r="AQ33">
        <v>2.88</v>
      </c>
      <c r="AR33">
        <v>0</v>
      </c>
      <c r="AS33">
        <v>1.29</v>
      </c>
      <c r="AT33">
        <v>0.2</v>
      </c>
      <c r="AU33">
        <v>4.57</v>
      </c>
      <c r="AV33">
        <v>2.09</v>
      </c>
      <c r="AW33">
        <v>248.71</v>
      </c>
      <c r="AX33">
        <v>1.51</v>
      </c>
      <c r="AY33">
        <v>5.16</v>
      </c>
      <c r="AZ33">
        <v>41.58</v>
      </c>
      <c r="BA33">
        <v>30</v>
      </c>
      <c r="BB33">
        <v>15</v>
      </c>
      <c r="BC33">
        <v>45</v>
      </c>
      <c r="BD33">
        <v>0</v>
      </c>
      <c r="BE33">
        <v>0</v>
      </c>
      <c r="BF33">
        <v>28</v>
      </c>
      <c r="BG33">
        <v>115.16</v>
      </c>
      <c r="BH33">
        <v>108.12</v>
      </c>
      <c r="BI33">
        <v>0</v>
      </c>
    </row>
    <row r="34" spans="1:61">
      <c r="A34" t="s">
        <v>283</v>
      </c>
      <c r="G34" t="s">
        <v>76</v>
      </c>
      <c r="H34" s="115">
        <v>145.92000000000002</v>
      </c>
      <c r="I34" s="88">
        <v>0.69</v>
      </c>
      <c r="J34" s="88">
        <v>1.61</v>
      </c>
      <c r="K34" s="88">
        <v>0</v>
      </c>
      <c r="L34" s="88">
        <v>14.38</v>
      </c>
      <c r="M34" s="116">
        <v>0</v>
      </c>
      <c r="N34" s="115">
        <v>443.41</v>
      </c>
      <c r="O34" s="88">
        <v>201.49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20.14</v>
      </c>
      <c r="AF34">
        <v>98.77</v>
      </c>
      <c r="AG34">
        <v>18.22</v>
      </c>
      <c r="AH34">
        <v>0</v>
      </c>
      <c r="AI34">
        <v>0.43</v>
      </c>
      <c r="AJ34">
        <v>0.59</v>
      </c>
      <c r="AK34">
        <v>0.4</v>
      </c>
      <c r="AL34">
        <v>14.38</v>
      </c>
      <c r="AM34">
        <v>0.32</v>
      </c>
      <c r="AN34">
        <v>0.43</v>
      </c>
      <c r="AO34">
        <v>0</v>
      </c>
      <c r="AP34">
        <v>0</v>
      </c>
      <c r="AQ34">
        <v>2.88</v>
      </c>
      <c r="AR34">
        <v>0</v>
      </c>
      <c r="AS34">
        <v>1.29</v>
      </c>
      <c r="AT34">
        <v>0.2</v>
      </c>
      <c r="AU34">
        <v>4.57</v>
      </c>
      <c r="AV34">
        <v>2.09</v>
      </c>
      <c r="AW34">
        <v>248.71</v>
      </c>
      <c r="AX34">
        <v>1.51</v>
      </c>
      <c r="AY34">
        <v>5.16</v>
      </c>
      <c r="AZ34">
        <v>41.58</v>
      </c>
      <c r="BA34">
        <v>30</v>
      </c>
      <c r="BB34">
        <v>15</v>
      </c>
      <c r="BC34">
        <v>45</v>
      </c>
      <c r="BD34">
        <v>0</v>
      </c>
      <c r="BE34">
        <v>0</v>
      </c>
      <c r="BF34">
        <v>28</v>
      </c>
      <c r="BG34">
        <v>115.16</v>
      </c>
      <c r="BH34">
        <v>108.12</v>
      </c>
      <c r="BI34">
        <v>0.71</v>
      </c>
    </row>
    <row r="35" spans="1:61">
      <c r="A35" t="s">
        <v>298</v>
      </c>
      <c r="G35" t="s">
        <v>77</v>
      </c>
      <c r="H35" s="115">
        <v>146.70000000000002</v>
      </c>
      <c r="I35" s="88">
        <v>0.69</v>
      </c>
      <c r="J35" s="88">
        <v>1.61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204.18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20.14</v>
      </c>
      <c r="AF35">
        <v>98.77</v>
      </c>
      <c r="AG35">
        <v>18.22</v>
      </c>
      <c r="AH35">
        <v>0</v>
      </c>
      <c r="AI35">
        <v>0.43</v>
      </c>
      <c r="AJ35">
        <v>0.59</v>
      </c>
      <c r="AK35">
        <v>0.4</v>
      </c>
      <c r="AL35">
        <v>14.38</v>
      </c>
      <c r="AM35">
        <v>0.32</v>
      </c>
      <c r="AN35">
        <v>0.43</v>
      </c>
      <c r="AO35">
        <v>120.82</v>
      </c>
      <c r="AP35">
        <v>0</v>
      </c>
      <c r="AQ35">
        <v>2.88</v>
      </c>
      <c r="AR35">
        <v>0</v>
      </c>
      <c r="AS35">
        <v>1.29</v>
      </c>
      <c r="AT35">
        <v>0.2</v>
      </c>
      <c r="AU35">
        <v>4.83</v>
      </c>
      <c r="AV35">
        <v>3.23</v>
      </c>
      <c r="AW35">
        <v>248.71</v>
      </c>
      <c r="AX35">
        <v>1.94</v>
      </c>
      <c r="AY35">
        <v>6.02</v>
      </c>
      <c r="AZ35">
        <v>41.58</v>
      </c>
      <c r="BA35">
        <v>30</v>
      </c>
      <c r="BB35">
        <v>15</v>
      </c>
      <c r="BC35">
        <v>45</v>
      </c>
      <c r="BD35">
        <v>0</v>
      </c>
      <c r="BE35">
        <v>0</v>
      </c>
      <c r="BF35">
        <v>28</v>
      </c>
      <c r="BG35">
        <v>115.16</v>
      </c>
      <c r="BH35">
        <v>108.12</v>
      </c>
      <c r="BI35">
        <v>1.49</v>
      </c>
    </row>
    <row r="36" spans="1:61">
      <c r="A36" t="s">
        <v>331</v>
      </c>
      <c r="G36" t="s">
        <v>78</v>
      </c>
      <c r="H36" s="115">
        <v>147.72</v>
      </c>
      <c r="I36" s="88">
        <v>0.69</v>
      </c>
      <c r="J36" s="88">
        <v>1.61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204.18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20.14</v>
      </c>
      <c r="AF36">
        <v>98.77</v>
      </c>
      <c r="AG36">
        <v>18.22</v>
      </c>
      <c r="AH36">
        <v>0</v>
      </c>
      <c r="AI36">
        <v>0.43</v>
      </c>
      <c r="AJ36">
        <v>0.59</v>
      </c>
      <c r="AK36">
        <v>0.4</v>
      </c>
      <c r="AL36">
        <v>14.38</v>
      </c>
      <c r="AM36">
        <v>0.32</v>
      </c>
      <c r="AN36">
        <v>0.43</v>
      </c>
      <c r="AO36">
        <v>120.82</v>
      </c>
      <c r="AP36">
        <v>0</v>
      </c>
      <c r="AQ36">
        <v>2.88</v>
      </c>
      <c r="AR36">
        <v>0</v>
      </c>
      <c r="AS36">
        <v>1.29</v>
      </c>
      <c r="AT36">
        <v>0.2</v>
      </c>
      <c r="AU36">
        <v>4.83</v>
      </c>
      <c r="AV36">
        <v>3.23</v>
      </c>
      <c r="AW36">
        <v>248.71</v>
      </c>
      <c r="AX36">
        <v>1.94</v>
      </c>
      <c r="AY36">
        <v>6.02</v>
      </c>
      <c r="AZ36">
        <v>41.58</v>
      </c>
      <c r="BA36">
        <v>30</v>
      </c>
      <c r="BB36">
        <v>15</v>
      </c>
      <c r="BC36">
        <v>45</v>
      </c>
      <c r="BD36">
        <v>0</v>
      </c>
      <c r="BE36">
        <v>0</v>
      </c>
      <c r="BF36">
        <v>28</v>
      </c>
      <c r="BG36">
        <v>115.16</v>
      </c>
      <c r="BH36">
        <v>108.12</v>
      </c>
      <c r="BI36">
        <v>2.5099999999999998</v>
      </c>
    </row>
    <row r="37" spans="1:61">
      <c r="A37" t="s">
        <v>332</v>
      </c>
      <c r="G37" t="s">
        <v>79</v>
      </c>
      <c r="H37" s="115">
        <v>169.64000000000001</v>
      </c>
      <c r="I37" s="88">
        <v>0.69</v>
      </c>
      <c r="J37" s="88">
        <v>1.61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192.18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40.270000000000003</v>
      </c>
      <c r="AF37">
        <v>98.77</v>
      </c>
      <c r="AG37">
        <v>18.22</v>
      </c>
      <c r="AH37">
        <v>0</v>
      </c>
      <c r="AI37">
        <v>0.43</v>
      </c>
      <c r="AJ37">
        <v>0.59</v>
      </c>
      <c r="AK37">
        <v>0.4</v>
      </c>
      <c r="AL37">
        <v>14.38</v>
      </c>
      <c r="AM37">
        <v>0.32</v>
      </c>
      <c r="AN37">
        <v>0.43</v>
      </c>
      <c r="AO37">
        <v>120.82</v>
      </c>
      <c r="AP37">
        <v>0</v>
      </c>
      <c r="AQ37">
        <v>2.88</v>
      </c>
      <c r="AR37">
        <v>0</v>
      </c>
      <c r="AS37">
        <v>1.29</v>
      </c>
      <c r="AT37">
        <v>0.2</v>
      </c>
      <c r="AU37">
        <v>4.83</v>
      </c>
      <c r="AV37">
        <v>3.23</v>
      </c>
      <c r="AW37">
        <v>248.71</v>
      </c>
      <c r="AX37">
        <v>1.94</v>
      </c>
      <c r="AY37">
        <v>6.02</v>
      </c>
      <c r="AZ37">
        <v>41.58</v>
      </c>
      <c r="BA37">
        <v>30</v>
      </c>
      <c r="BB37">
        <v>15</v>
      </c>
      <c r="BC37">
        <v>45</v>
      </c>
      <c r="BD37">
        <v>0</v>
      </c>
      <c r="BE37">
        <v>0</v>
      </c>
      <c r="BF37">
        <v>16</v>
      </c>
      <c r="BG37">
        <v>115.16</v>
      </c>
      <c r="BH37">
        <v>108.12</v>
      </c>
      <c r="BI37">
        <v>4.3</v>
      </c>
    </row>
    <row r="38" spans="1:61">
      <c r="A38" t="s">
        <v>333</v>
      </c>
      <c r="G38" t="s">
        <v>80</v>
      </c>
      <c r="H38" s="115">
        <v>171.22</v>
      </c>
      <c r="I38" s="88">
        <v>0.69</v>
      </c>
      <c r="J38" s="88">
        <v>1.61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196.18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40.270000000000003</v>
      </c>
      <c r="AF38">
        <v>98.77</v>
      </c>
      <c r="AG38">
        <v>18.22</v>
      </c>
      <c r="AH38">
        <v>0</v>
      </c>
      <c r="AI38">
        <v>0.43</v>
      </c>
      <c r="AJ38">
        <v>0.59</v>
      </c>
      <c r="AK38">
        <v>0.4</v>
      </c>
      <c r="AL38">
        <v>14.38</v>
      </c>
      <c r="AM38">
        <v>0.32</v>
      </c>
      <c r="AN38">
        <v>0.43</v>
      </c>
      <c r="AO38">
        <v>120.82</v>
      </c>
      <c r="AP38">
        <v>0</v>
      </c>
      <c r="AQ38">
        <v>2.88</v>
      </c>
      <c r="AR38">
        <v>0</v>
      </c>
      <c r="AS38">
        <v>1.29</v>
      </c>
      <c r="AT38">
        <v>0.2</v>
      </c>
      <c r="AU38">
        <v>4.83</v>
      </c>
      <c r="AV38">
        <v>3.23</v>
      </c>
      <c r="AW38">
        <v>248.71</v>
      </c>
      <c r="AX38">
        <v>1.94</v>
      </c>
      <c r="AY38">
        <v>6.02</v>
      </c>
      <c r="AZ38">
        <v>41.58</v>
      </c>
      <c r="BA38">
        <v>30</v>
      </c>
      <c r="BB38">
        <v>15</v>
      </c>
      <c r="BC38">
        <v>45</v>
      </c>
      <c r="BD38">
        <v>0</v>
      </c>
      <c r="BE38">
        <v>0</v>
      </c>
      <c r="BF38">
        <v>20</v>
      </c>
      <c r="BG38">
        <v>115.16</v>
      </c>
      <c r="BH38">
        <v>108.12</v>
      </c>
      <c r="BI38">
        <v>5.88</v>
      </c>
    </row>
    <row r="39" spans="1:61">
      <c r="A39" t="s">
        <v>334</v>
      </c>
      <c r="G39" t="s">
        <v>81</v>
      </c>
      <c r="H39" s="115">
        <v>171.81</v>
      </c>
      <c r="I39" s="88">
        <v>0.69</v>
      </c>
      <c r="J39" s="88">
        <v>6.67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176.61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40.270000000000003</v>
      </c>
      <c r="AF39">
        <v>98.77</v>
      </c>
      <c r="AG39">
        <v>17.260000000000002</v>
      </c>
      <c r="AH39">
        <v>0</v>
      </c>
      <c r="AI39">
        <v>0.43</v>
      </c>
      <c r="AJ39">
        <v>0.59</v>
      </c>
      <c r="AK39">
        <v>0.4</v>
      </c>
      <c r="AL39">
        <v>14.38</v>
      </c>
      <c r="AM39">
        <v>0.32</v>
      </c>
      <c r="AN39">
        <v>0.43</v>
      </c>
      <c r="AO39">
        <v>120.82</v>
      </c>
      <c r="AP39">
        <v>0</v>
      </c>
      <c r="AQ39">
        <v>2.88</v>
      </c>
      <c r="AR39">
        <v>5.0599999999999996</v>
      </c>
      <c r="AS39">
        <v>1.29</v>
      </c>
      <c r="AT39">
        <v>0.2</v>
      </c>
      <c r="AU39">
        <v>4.83</v>
      </c>
      <c r="AV39">
        <v>3.23</v>
      </c>
      <c r="AW39">
        <v>248.71</v>
      </c>
      <c r="AX39">
        <v>1.94</v>
      </c>
      <c r="AY39">
        <v>6.45</v>
      </c>
      <c r="AZ39">
        <v>41.58</v>
      </c>
      <c r="BA39">
        <v>30</v>
      </c>
      <c r="BB39">
        <v>15</v>
      </c>
      <c r="BC39">
        <v>45</v>
      </c>
      <c r="BD39">
        <v>0</v>
      </c>
      <c r="BE39">
        <v>0</v>
      </c>
      <c r="BF39">
        <v>0</v>
      </c>
      <c r="BG39">
        <v>115.16</v>
      </c>
      <c r="BH39">
        <v>108.12</v>
      </c>
      <c r="BI39">
        <v>7.43</v>
      </c>
    </row>
    <row r="40" spans="1:61">
      <c r="A40" t="s">
        <v>355</v>
      </c>
      <c r="G40" t="s">
        <v>82</v>
      </c>
      <c r="H40" s="115">
        <v>172.29999999999998</v>
      </c>
      <c r="I40" s="88">
        <v>0.69</v>
      </c>
      <c r="J40" s="88">
        <v>7.1000000000000005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176.61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40.270000000000003</v>
      </c>
      <c r="AF40">
        <v>98.77</v>
      </c>
      <c r="AG40">
        <v>17.260000000000002</v>
      </c>
      <c r="AH40">
        <v>0</v>
      </c>
      <c r="AI40">
        <v>0.43</v>
      </c>
      <c r="AJ40">
        <v>0.59</v>
      </c>
      <c r="AK40">
        <v>0.4</v>
      </c>
      <c r="AL40">
        <v>14.38</v>
      </c>
      <c r="AM40">
        <v>0.32</v>
      </c>
      <c r="AN40">
        <v>0.43</v>
      </c>
      <c r="AO40">
        <v>120.82</v>
      </c>
      <c r="AP40">
        <v>0</v>
      </c>
      <c r="AQ40">
        <v>2.88</v>
      </c>
      <c r="AR40">
        <v>5.49</v>
      </c>
      <c r="AS40">
        <v>1.29</v>
      </c>
      <c r="AT40">
        <v>0.2</v>
      </c>
      <c r="AU40">
        <v>4.83</v>
      </c>
      <c r="AV40">
        <v>3.23</v>
      </c>
      <c r="AW40">
        <v>248.71</v>
      </c>
      <c r="AX40">
        <v>1.94</v>
      </c>
      <c r="AY40">
        <v>6.45</v>
      </c>
      <c r="AZ40">
        <v>41.58</v>
      </c>
      <c r="BA40">
        <v>30</v>
      </c>
      <c r="BB40">
        <v>15</v>
      </c>
      <c r="BC40">
        <v>45</v>
      </c>
      <c r="BD40">
        <v>0</v>
      </c>
      <c r="BE40">
        <v>0</v>
      </c>
      <c r="BF40">
        <v>0</v>
      </c>
      <c r="BG40">
        <v>115.16</v>
      </c>
      <c r="BH40">
        <v>108.12</v>
      </c>
      <c r="BI40">
        <v>7.92</v>
      </c>
    </row>
    <row r="41" spans="1:61">
      <c r="A41" t="s">
        <v>356</v>
      </c>
      <c r="G41" t="s">
        <v>83</v>
      </c>
      <c r="H41" s="115">
        <v>175.84999999999997</v>
      </c>
      <c r="I41" s="88">
        <v>0.69</v>
      </c>
      <c r="J41" s="88">
        <v>7.54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176.61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41.23</v>
      </c>
      <c r="AF41">
        <v>98.77</v>
      </c>
      <c r="AG41">
        <v>17.260000000000002</v>
      </c>
      <c r="AH41">
        <v>0</v>
      </c>
      <c r="AI41">
        <v>0.43</v>
      </c>
      <c r="AJ41">
        <v>0.59</v>
      </c>
      <c r="AK41">
        <v>0.4</v>
      </c>
      <c r="AL41">
        <v>14.38</v>
      </c>
      <c r="AM41">
        <v>0.32</v>
      </c>
      <c r="AN41">
        <v>0.43</v>
      </c>
      <c r="AO41">
        <v>120.82</v>
      </c>
      <c r="AP41">
        <v>0</v>
      </c>
      <c r="AQ41">
        <v>2.88</v>
      </c>
      <c r="AR41">
        <v>5.93</v>
      </c>
      <c r="AS41">
        <v>1.29</v>
      </c>
      <c r="AT41">
        <v>0.2</v>
      </c>
      <c r="AU41">
        <v>4.83</v>
      </c>
      <c r="AV41">
        <v>3.23</v>
      </c>
      <c r="AW41">
        <v>248.71</v>
      </c>
      <c r="AX41">
        <v>1.94</v>
      </c>
      <c r="AY41">
        <v>6.45</v>
      </c>
      <c r="AZ41">
        <v>41.58</v>
      </c>
      <c r="BA41">
        <v>30</v>
      </c>
      <c r="BB41">
        <v>15</v>
      </c>
      <c r="BC41">
        <v>45</v>
      </c>
      <c r="BD41">
        <v>0</v>
      </c>
      <c r="BE41">
        <v>0</v>
      </c>
      <c r="BF41">
        <v>0</v>
      </c>
      <c r="BG41">
        <v>115.16</v>
      </c>
      <c r="BH41">
        <v>108.12</v>
      </c>
      <c r="BI41">
        <v>10.51</v>
      </c>
    </row>
    <row r="42" spans="1:61">
      <c r="A42" t="s">
        <v>357</v>
      </c>
      <c r="G42" t="s">
        <v>84</v>
      </c>
      <c r="H42" s="115">
        <v>179.34999999999997</v>
      </c>
      <c r="I42" s="88">
        <v>0.69</v>
      </c>
      <c r="J42" s="88">
        <v>7.88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176.61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41.23</v>
      </c>
      <c r="AF42">
        <v>98.77</v>
      </c>
      <c r="AG42">
        <v>17.260000000000002</v>
      </c>
      <c r="AH42">
        <v>0</v>
      </c>
      <c r="AI42">
        <v>0.43</v>
      </c>
      <c r="AJ42">
        <v>0.59</v>
      </c>
      <c r="AK42">
        <v>0.4</v>
      </c>
      <c r="AL42">
        <v>14.38</v>
      </c>
      <c r="AM42">
        <v>0.32</v>
      </c>
      <c r="AN42">
        <v>0.43</v>
      </c>
      <c r="AO42">
        <v>120.82</v>
      </c>
      <c r="AP42">
        <v>0</v>
      </c>
      <c r="AQ42">
        <v>2.88</v>
      </c>
      <c r="AR42">
        <v>6.27</v>
      </c>
      <c r="AS42">
        <v>1.29</v>
      </c>
      <c r="AT42">
        <v>0.2</v>
      </c>
      <c r="AU42">
        <v>4.83</v>
      </c>
      <c r="AV42">
        <v>3.23</v>
      </c>
      <c r="AW42">
        <v>248.71</v>
      </c>
      <c r="AX42">
        <v>1.94</v>
      </c>
      <c r="AY42">
        <v>6.45</v>
      </c>
      <c r="AZ42">
        <v>41.58</v>
      </c>
      <c r="BA42">
        <v>30</v>
      </c>
      <c r="BB42">
        <v>15</v>
      </c>
      <c r="BC42">
        <v>45</v>
      </c>
      <c r="BD42">
        <v>0</v>
      </c>
      <c r="BE42">
        <v>0</v>
      </c>
      <c r="BF42">
        <v>0</v>
      </c>
      <c r="BG42">
        <v>115.16</v>
      </c>
      <c r="BH42">
        <v>108.12</v>
      </c>
      <c r="BI42">
        <v>14.01</v>
      </c>
    </row>
    <row r="43" spans="1:61">
      <c r="A43" t="s">
        <v>363</v>
      </c>
      <c r="G43" t="s">
        <v>85</v>
      </c>
      <c r="H43" s="115">
        <v>183.36</v>
      </c>
      <c r="I43" s="88">
        <v>0.66999999999999993</v>
      </c>
      <c r="J43" s="88">
        <v>8.2600000000000016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41.23</v>
      </c>
      <c r="AF43">
        <v>98.77</v>
      </c>
      <c r="AG43">
        <v>17.260000000000002</v>
      </c>
      <c r="AH43">
        <v>0</v>
      </c>
      <c r="AI43">
        <v>0.43</v>
      </c>
      <c r="AJ43">
        <v>0.59</v>
      </c>
      <c r="AK43">
        <v>0.4</v>
      </c>
      <c r="AL43">
        <v>14.38</v>
      </c>
      <c r="AM43">
        <v>0.32</v>
      </c>
      <c r="AN43">
        <v>0.43</v>
      </c>
      <c r="AO43">
        <v>120.82</v>
      </c>
      <c r="AP43">
        <v>0</v>
      </c>
      <c r="AQ43">
        <v>2.88</v>
      </c>
      <c r="AR43">
        <v>6.65</v>
      </c>
      <c r="AS43">
        <v>1.29</v>
      </c>
      <c r="AT43">
        <v>0.24</v>
      </c>
      <c r="AU43">
        <v>4.83</v>
      </c>
      <c r="AV43">
        <v>3.55</v>
      </c>
      <c r="AW43">
        <v>248.71</v>
      </c>
      <c r="AX43">
        <v>1.94</v>
      </c>
      <c r="AY43">
        <v>6.77</v>
      </c>
      <c r="AZ43">
        <v>41.58</v>
      </c>
      <c r="BA43">
        <v>30</v>
      </c>
      <c r="BB43">
        <v>15</v>
      </c>
      <c r="BC43">
        <v>45</v>
      </c>
      <c r="BD43">
        <v>0</v>
      </c>
      <c r="BE43">
        <v>0</v>
      </c>
      <c r="BF43">
        <v>0</v>
      </c>
      <c r="BG43">
        <v>115.16</v>
      </c>
      <c r="BH43">
        <v>108.12</v>
      </c>
      <c r="BI43">
        <v>18</v>
      </c>
    </row>
    <row r="44" spans="1:61">
      <c r="A44" t="s">
        <v>367</v>
      </c>
      <c r="G44" t="s">
        <v>86</v>
      </c>
      <c r="H44" s="115">
        <v>186.61</v>
      </c>
      <c r="I44" s="88">
        <v>0.66999999999999993</v>
      </c>
      <c r="J44" s="88">
        <v>8.74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41.23</v>
      </c>
      <c r="AF44">
        <v>98.77</v>
      </c>
      <c r="AG44">
        <v>17.260000000000002</v>
      </c>
      <c r="AH44">
        <v>0</v>
      </c>
      <c r="AI44">
        <v>0.43</v>
      </c>
      <c r="AJ44">
        <v>0.59</v>
      </c>
      <c r="AK44">
        <v>0.4</v>
      </c>
      <c r="AL44">
        <v>14.38</v>
      </c>
      <c r="AM44">
        <v>0.32</v>
      </c>
      <c r="AN44">
        <v>0.43</v>
      </c>
      <c r="AO44">
        <v>120.82</v>
      </c>
      <c r="AP44">
        <v>0</v>
      </c>
      <c r="AQ44">
        <v>2.88</v>
      </c>
      <c r="AR44">
        <v>7.13</v>
      </c>
      <c r="AS44">
        <v>1.29</v>
      </c>
      <c r="AT44">
        <v>0.24</v>
      </c>
      <c r="AU44">
        <v>4.83</v>
      </c>
      <c r="AV44">
        <v>3.55</v>
      </c>
      <c r="AW44">
        <v>248.71</v>
      </c>
      <c r="AX44">
        <v>1.94</v>
      </c>
      <c r="AY44">
        <v>6.77</v>
      </c>
      <c r="AZ44">
        <v>41.58</v>
      </c>
      <c r="BA44">
        <v>30</v>
      </c>
      <c r="BB44">
        <v>15</v>
      </c>
      <c r="BC44">
        <v>45</v>
      </c>
      <c r="BD44">
        <v>0</v>
      </c>
      <c r="BE44">
        <v>0</v>
      </c>
      <c r="BF44">
        <v>0</v>
      </c>
      <c r="BG44">
        <v>115.16</v>
      </c>
      <c r="BH44">
        <v>108.12</v>
      </c>
      <c r="BI44">
        <v>21.25</v>
      </c>
    </row>
    <row r="45" spans="1:61">
      <c r="A45" t="s">
        <v>390</v>
      </c>
      <c r="G45" t="s">
        <v>87</v>
      </c>
      <c r="H45" s="115">
        <v>189.73000000000002</v>
      </c>
      <c r="I45" s="88">
        <v>0.66999999999999993</v>
      </c>
      <c r="J45" s="88">
        <v>9.2100000000000009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41.23</v>
      </c>
      <c r="AF45">
        <v>98.77</v>
      </c>
      <c r="AG45">
        <v>17.260000000000002</v>
      </c>
      <c r="AH45">
        <v>0</v>
      </c>
      <c r="AI45">
        <v>0.43</v>
      </c>
      <c r="AJ45">
        <v>0.59</v>
      </c>
      <c r="AK45">
        <v>0.4</v>
      </c>
      <c r="AL45">
        <v>14.38</v>
      </c>
      <c r="AM45">
        <v>0.32</v>
      </c>
      <c r="AN45">
        <v>0.43</v>
      </c>
      <c r="AO45">
        <v>120.82</v>
      </c>
      <c r="AP45">
        <v>0</v>
      </c>
      <c r="AQ45">
        <v>2.88</v>
      </c>
      <c r="AR45">
        <v>7.6</v>
      </c>
      <c r="AS45">
        <v>1.29</v>
      </c>
      <c r="AT45">
        <v>0.24</v>
      </c>
      <c r="AU45">
        <v>4.83</v>
      </c>
      <c r="AV45">
        <v>3.55</v>
      </c>
      <c r="AW45">
        <v>248.71</v>
      </c>
      <c r="AX45">
        <v>1.94</v>
      </c>
      <c r="AY45">
        <v>6.77</v>
      </c>
      <c r="AZ45">
        <v>41.58</v>
      </c>
      <c r="BA45">
        <v>30</v>
      </c>
      <c r="BB45">
        <v>15</v>
      </c>
      <c r="BC45">
        <v>45</v>
      </c>
      <c r="BD45">
        <v>0</v>
      </c>
      <c r="BE45">
        <v>0</v>
      </c>
      <c r="BF45">
        <v>0</v>
      </c>
      <c r="BG45">
        <v>115.16</v>
      </c>
      <c r="BH45">
        <v>108.12</v>
      </c>
      <c r="BI45">
        <v>24.37</v>
      </c>
    </row>
    <row r="46" spans="1:61">
      <c r="A46" t="s">
        <v>391</v>
      </c>
      <c r="G46" t="s">
        <v>88</v>
      </c>
      <c r="H46" s="115">
        <v>200.51000000000002</v>
      </c>
      <c r="I46" s="88">
        <v>0.66999999999999993</v>
      </c>
      <c r="J46" s="88">
        <v>9.379999999999999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41.23</v>
      </c>
      <c r="AF46">
        <v>98.77</v>
      </c>
      <c r="AG46">
        <v>17.260000000000002</v>
      </c>
      <c r="AH46">
        <v>0</v>
      </c>
      <c r="AI46">
        <v>0.43</v>
      </c>
      <c r="AJ46">
        <v>0.59</v>
      </c>
      <c r="AK46">
        <v>0.4</v>
      </c>
      <c r="AL46">
        <v>14.38</v>
      </c>
      <c r="AM46">
        <v>0.32</v>
      </c>
      <c r="AN46">
        <v>0.43</v>
      </c>
      <c r="AO46">
        <v>120.82</v>
      </c>
      <c r="AP46">
        <v>0</v>
      </c>
      <c r="AQ46">
        <v>2.88</v>
      </c>
      <c r="AR46">
        <v>7.77</v>
      </c>
      <c r="AS46">
        <v>1.29</v>
      </c>
      <c r="AT46">
        <v>0.24</v>
      </c>
      <c r="AU46">
        <v>4.83</v>
      </c>
      <c r="AV46">
        <v>3.55</v>
      </c>
      <c r="AW46">
        <v>248.71</v>
      </c>
      <c r="AX46">
        <v>1.94</v>
      </c>
      <c r="AY46">
        <v>6.77</v>
      </c>
      <c r="AZ46">
        <v>41.58</v>
      </c>
      <c r="BA46">
        <v>30</v>
      </c>
      <c r="BB46">
        <v>15</v>
      </c>
      <c r="BC46">
        <v>45</v>
      </c>
      <c r="BD46">
        <v>0</v>
      </c>
      <c r="BE46">
        <v>0</v>
      </c>
      <c r="BF46">
        <v>0</v>
      </c>
      <c r="BG46">
        <v>115.16</v>
      </c>
      <c r="BH46">
        <v>108.12</v>
      </c>
      <c r="BI46">
        <v>35.15</v>
      </c>
    </row>
    <row r="47" spans="1:61">
      <c r="A47" t="s">
        <v>395</v>
      </c>
      <c r="G47" t="s">
        <v>89</v>
      </c>
      <c r="H47" s="115">
        <v>114.44000000000001</v>
      </c>
      <c r="I47" s="88">
        <v>0.66999999999999993</v>
      </c>
      <c r="J47" s="88">
        <v>1.61</v>
      </c>
      <c r="K47" s="88">
        <v>7.58</v>
      </c>
      <c r="L47" s="88">
        <v>14.38</v>
      </c>
      <c r="M47" s="116">
        <v>0</v>
      </c>
      <c r="N47" s="115">
        <v>443.41</v>
      </c>
      <c r="O47" s="88">
        <v>177.72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41.23</v>
      </c>
      <c r="AF47">
        <v>0</v>
      </c>
      <c r="AG47">
        <v>17.260000000000002</v>
      </c>
      <c r="AH47">
        <v>1.82</v>
      </c>
      <c r="AI47">
        <v>0.43</v>
      </c>
      <c r="AJ47">
        <v>0.59</v>
      </c>
      <c r="AK47">
        <v>0.4</v>
      </c>
      <c r="AL47">
        <v>14.38</v>
      </c>
      <c r="AM47">
        <v>0.32</v>
      </c>
      <c r="AN47">
        <v>0.43</v>
      </c>
      <c r="AO47">
        <v>0</v>
      </c>
      <c r="AP47">
        <v>7.58</v>
      </c>
      <c r="AQ47">
        <v>2.88</v>
      </c>
      <c r="AR47">
        <v>0</v>
      </c>
      <c r="AS47">
        <v>1.29</v>
      </c>
      <c r="AT47">
        <v>0.24</v>
      </c>
      <c r="AU47">
        <v>5.3</v>
      </c>
      <c r="AV47">
        <v>3.55</v>
      </c>
      <c r="AW47">
        <v>248.71</v>
      </c>
      <c r="AX47">
        <v>1.94</v>
      </c>
      <c r="AY47">
        <v>6.77</v>
      </c>
      <c r="AZ47">
        <v>41.58</v>
      </c>
      <c r="BA47">
        <v>30</v>
      </c>
      <c r="BB47">
        <v>15</v>
      </c>
      <c r="BC47">
        <v>45</v>
      </c>
      <c r="BD47">
        <v>0</v>
      </c>
      <c r="BE47">
        <v>0</v>
      </c>
      <c r="BF47">
        <v>0</v>
      </c>
      <c r="BG47">
        <v>115.16</v>
      </c>
      <c r="BH47">
        <v>108.12</v>
      </c>
      <c r="BI47">
        <v>46.03</v>
      </c>
    </row>
    <row r="48" spans="1:61">
      <c r="A48" t="s">
        <v>399</v>
      </c>
      <c r="G48" t="s">
        <v>90</v>
      </c>
      <c r="H48" s="115">
        <v>132</v>
      </c>
      <c r="I48" s="88">
        <v>0.66999999999999993</v>
      </c>
      <c r="J48" s="88">
        <v>1.61</v>
      </c>
      <c r="K48" s="88">
        <v>7.73</v>
      </c>
      <c r="L48" s="88">
        <v>14.38</v>
      </c>
      <c r="M48" s="116">
        <v>0</v>
      </c>
      <c r="N48" s="115">
        <v>443.41</v>
      </c>
      <c r="O48" s="88">
        <v>177.72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41.23</v>
      </c>
      <c r="AF48">
        <v>0</v>
      </c>
      <c r="AG48">
        <v>17.260000000000002</v>
      </c>
      <c r="AH48">
        <v>1.82</v>
      </c>
      <c r="AI48">
        <v>0.43</v>
      </c>
      <c r="AJ48">
        <v>0.59</v>
      </c>
      <c r="AK48">
        <v>0.4</v>
      </c>
      <c r="AL48">
        <v>14.38</v>
      </c>
      <c r="AM48">
        <v>0.32</v>
      </c>
      <c r="AN48">
        <v>0.43</v>
      </c>
      <c r="AO48">
        <v>0</v>
      </c>
      <c r="AP48">
        <v>7.73</v>
      </c>
      <c r="AQ48">
        <v>2.88</v>
      </c>
      <c r="AR48">
        <v>0</v>
      </c>
      <c r="AS48">
        <v>1.29</v>
      </c>
      <c r="AT48">
        <v>0.24</v>
      </c>
      <c r="AU48">
        <v>5.3</v>
      </c>
      <c r="AV48">
        <v>3.55</v>
      </c>
      <c r="AW48">
        <v>248.71</v>
      </c>
      <c r="AX48">
        <v>1.94</v>
      </c>
      <c r="AY48">
        <v>6.77</v>
      </c>
      <c r="AZ48">
        <v>41.58</v>
      </c>
      <c r="BA48">
        <v>30</v>
      </c>
      <c r="BB48">
        <v>15</v>
      </c>
      <c r="BC48">
        <v>45</v>
      </c>
      <c r="BD48">
        <v>0</v>
      </c>
      <c r="BE48">
        <v>0</v>
      </c>
      <c r="BF48">
        <v>0</v>
      </c>
      <c r="BG48">
        <v>115.16</v>
      </c>
      <c r="BH48">
        <v>108.12</v>
      </c>
      <c r="BI48">
        <v>63.59</v>
      </c>
    </row>
    <row r="49" spans="1:61">
      <c r="A49" t="s">
        <v>400</v>
      </c>
      <c r="G49" t="s">
        <v>91</v>
      </c>
      <c r="H49" s="115">
        <v>131.79000000000002</v>
      </c>
      <c r="I49" s="88">
        <v>0.66999999999999993</v>
      </c>
      <c r="J49" s="88">
        <v>1.61</v>
      </c>
      <c r="K49" s="88">
        <v>7.89</v>
      </c>
      <c r="L49" s="88">
        <v>14.38</v>
      </c>
      <c r="M49" s="116">
        <v>0</v>
      </c>
      <c r="N49" s="115">
        <v>443.41</v>
      </c>
      <c r="O49" s="88">
        <v>177.72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28.77</v>
      </c>
      <c r="AF49">
        <v>0</v>
      </c>
      <c r="AG49">
        <v>17.260000000000002</v>
      </c>
      <c r="AH49">
        <v>1.82</v>
      </c>
      <c r="AI49">
        <v>0.43</v>
      </c>
      <c r="AJ49">
        <v>0.59</v>
      </c>
      <c r="AK49">
        <v>0.4</v>
      </c>
      <c r="AL49">
        <v>14.38</v>
      </c>
      <c r="AM49">
        <v>0.32</v>
      </c>
      <c r="AN49">
        <v>0.43</v>
      </c>
      <c r="AO49">
        <v>0</v>
      </c>
      <c r="AP49">
        <v>7.89</v>
      </c>
      <c r="AQ49">
        <v>2.88</v>
      </c>
      <c r="AR49">
        <v>0</v>
      </c>
      <c r="AS49">
        <v>1.29</v>
      </c>
      <c r="AT49">
        <v>0.24</v>
      </c>
      <c r="AU49">
        <v>5.3</v>
      </c>
      <c r="AV49">
        <v>3.55</v>
      </c>
      <c r="AW49">
        <v>248.71</v>
      </c>
      <c r="AX49">
        <v>1.94</v>
      </c>
      <c r="AY49">
        <v>6.77</v>
      </c>
      <c r="AZ49">
        <v>41.58</v>
      </c>
      <c r="BA49">
        <v>30</v>
      </c>
      <c r="BB49">
        <v>15</v>
      </c>
      <c r="BC49">
        <v>45</v>
      </c>
      <c r="BD49">
        <v>0</v>
      </c>
      <c r="BE49">
        <v>0</v>
      </c>
      <c r="BF49">
        <v>0</v>
      </c>
      <c r="BG49">
        <v>115.16</v>
      </c>
      <c r="BH49">
        <v>108.12</v>
      </c>
      <c r="BI49">
        <v>75.84</v>
      </c>
    </row>
    <row r="50" spans="1:61">
      <c r="A50" t="s">
        <v>401</v>
      </c>
      <c r="G50" t="s">
        <v>92</v>
      </c>
      <c r="H50" s="115">
        <v>118.75999999999999</v>
      </c>
      <c r="I50" s="88">
        <v>0.66999999999999993</v>
      </c>
      <c r="J50" s="88">
        <v>1.61</v>
      </c>
      <c r="K50" s="88">
        <v>7.72</v>
      </c>
      <c r="L50" s="88">
        <v>14.38</v>
      </c>
      <c r="M50" s="116">
        <v>0</v>
      </c>
      <c r="N50" s="115">
        <v>443.41</v>
      </c>
      <c r="O50" s="88">
        <v>177.72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0</v>
      </c>
      <c r="AF50">
        <v>0</v>
      </c>
      <c r="AG50">
        <v>17.260000000000002</v>
      </c>
      <c r="AH50">
        <v>1.82</v>
      </c>
      <c r="AI50">
        <v>0.43</v>
      </c>
      <c r="AJ50">
        <v>0.59</v>
      </c>
      <c r="AK50">
        <v>0.4</v>
      </c>
      <c r="AL50">
        <v>14.38</v>
      </c>
      <c r="AM50">
        <v>0.32</v>
      </c>
      <c r="AN50">
        <v>0.43</v>
      </c>
      <c r="AO50">
        <v>0</v>
      </c>
      <c r="AP50">
        <v>7.72</v>
      </c>
      <c r="AQ50">
        <v>2.88</v>
      </c>
      <c r="AR50">
        <v>0</v>
      </c>
      <c r="AS50">
        <v>1.29</v>
      </c>
      <c r="AT50">
        <v>0.24</v>
      </c>
      <c r="AU50">
        <v>5.3</v>
      </c>
      <c r="AV50">
        <v>3.55</v>
      </c>
      <c r="AW50">
        <v>248.71</v>
      </c>
      <c r="AX50">
        <v>1.94</v>
      </c>
      <c r="AY50">
        <v>6.77</v>
      </c>
      <c r="AZ50">
        <v>41.58</v>
      </c>
      <c r="BA50">
        <v>30</v>
      </c>
      <c r="BB50">
        <v>15</v>
      </c>
      <c r="BC50">
        <v>45</v>
      </c>
      <c r="BD50">
        <v>0</v>
      </c>
      <c r="BE50">
        <v>0</v>
      </c>
      <c r="BF50">
        <v>0</v>
      </c>
      <c r="BG50">
        <v>115.16</v>
      </c>
      <c r="BH50">
        <v>108.12</v>
      </c>
      <c r="BI50">
        <v>91.58</v>
      </c>
    </row>
    <row r="51" spans="1:61">
      <c r="A51" t="s">
        <v>403</v>
      </c>
      <c r="G51" t="s">
        <v>93</v>
      </c>
      <c r="H51" s="115">
        <v>170.12</v>
      </c>
      <c r="I51" s="88">
        <v>0.66999999999999993</v>
      </c>
      <c r="J51" s="88">
        <v>1.61</v>
      </c>
      <c r="K51" s="88">
        <v>7.63</v>
      </c>
      <c r="L51" s="88">
        <v>14.38</v>
      </c>
      <c r="M51" s="116">
        <v>0</v>
      </c>
      <c r="N51" s="115">
        <v>443.41</v>
      </c>
      <c r="O51" s="88">
        <v>187.72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17.260000000000002</v>
      </c>
      <c r="AH51">
        <v>1.82</v>
      </c>
      <c r="AI51">
        <v>0.43</v>
      </c>
      <c r="AJ51">
        <v>0.59</v>
      </c>
      <c r="AK51">
        <v>0.4</v>
      </c>
      <c r="AL51">
        <v>14.38</v>
      </c>
      <c r="AM51">
        <v>0.32</v>
      </c>
      <c r="AN51">
        <v>0.43</v>
      </c>
      <c r="AO51">
        <v>0</v>
      </c>
      <c r="AP51">
        <v>7.63</v>
      </c>
      <c r="AQ51">
        <v>2.88</v>
      </c>
      <c r="AR51">
        <v>0</v>
      </c>
      <c r="AS51">
        <v>1.29</v>
      </c>
      <c r="AT51">
        <v>0.24</v>
      </c>
      <c r="AU51">
        <v>5.3</v>
      </c>
      <c r="AV51">
        <v>3.55</v>
      </c>
      <c r="AW51">
        <v>248.71</v>
      </c>
      <c r="AX51">
        <v>1.94</v>
      </c>
      <c r="AY51">
        <v>6.77</v>
      </c>
      <c r="AZ51">
        <v>41.58</v>
      </c>
      <c r="BA51">
        <v>30</v>
      </c>
      <c r="BB51">
        <v>15</v>
      </c>
      <c r="BC51">
        <v>45</v>
      </c>
      <c r="BD51">
        <v>0</v>
      </c>
      <c r="BE51">
        <v>0</v>
      </c>
      <c r="BF51">
        <v>10</v>
      </c>
      <c r="BG51">
        <v>115.16</v>
      </c>
      <c r="BH51">
        <v>108.12</v>
      </c>
      <c r="BI51">
        <v>142.94</v>
      </c>
    </row>
    <row r="52" spans="1:61">
      <c r="A52" t="s">
        <v>404</v>
      </c>
      <c r="G52" t="s">
        <v>94</v>
      </c>
      <c r="H52" s="115">
        <v>172.18</v>
      </c>
      <c r="I52" s="88">
        <v>0.66999999999999993</v>
      </c>
      <c r="J52" s="88">
        <v>1.61</v>
      </c>
      <c r="K52" s="88">
        <v>7.21</v>
      </c>
      <c r="L52" s="88">
        <v>14.38</v>
      </c>
      <c r="M52" s="116">
        <v>0</v>
      </c>
      <c r="N52" s="115">
        <v>443.41</v>
      </c>
      <c r="O52" s="88">
        <v>187.72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17.260000000000002</v>
      </c>
      <c r="AH52">
        <v>1.82</v>
      </c>
      <c r="AI52">
        <v>0.43</v>
      </c>
      <c r="AJ52">
        <v>0.59</v>
      </c>
      <c r="AK52">
        <v>0.4</v>
      </c>
      <c r="AL52">
        <v>14.38</v>
      </c>
      <c r="AM52">
        <v>0.32</v>
      </c>
      <c r="AN52">
        <v>0.43</v>
      </c>
      <c r="AO52">
        <v>0</v>
      </c>
      <c r="AP52">
        <v>7.21</v>
      </c>
      <c r="AQ52">
        <v>2.88</v>
      </c>
      <c r="AR52">
        <v>0</v>
      </c>
      <c r="AS52">
        <v>1.29</v>
      </c>
      <c r="AT52">
        <v>0.24</v>
      </c>
      <c r="AU52">
        <v>5.3</v>
      </c>
      <c r="AV52">
        <v>3.55</v>
      </c>
      <c r="AW52">
        <v>248.71</v>
      </c>
      <c r="AX52">
        <v>1.94</v>
      </c>
      <c r="AY52">
        <v>6.77</v>
      </c>
      <c r="AZ52">
        <v>41.58</v>
      </c>
      <c r="BA52">
        <v>30</v>
      </c>
      <c r="BB52">
        <v>15</v>
      </c>
      <c r="BC52">
        <v>45</v>
      </c>
      <c r="BD52">
        <v>0</v>
      </c>
      <c r="BE52">
        <v>0</v>
      </c>
      <c r="BF52">
        <v>10</v>
      </c>
      <c r="BG52">
        <v>115.16</v>
      </c>
      <c r="BH52">
        <v>108.12</v>
      </c>
      <c r="BI52">
        <v>145</v>
      </c>
    </row>
    <row r="53" spans="1:61">
      <c r="G53" t="s">
        <v>95</v>
      </c>
      <c r="H53" s="115">
        <v>169.19</v>
      </c>
      <c r="I53" s="88">
        <v>0.66999999999999993</v>
      </c>
      <c r="J53" s="88">
        <v>1.61</v>
      </c>
      <c r="K53" s="88">
        <v>6.82</v>
      </c>
      <c r="L53" s="88">
        <v>14.38</v>
      </c>
      <c r="M53" s="116">
        <v>0</v>
      </c>
      <c r="N53" s="115">
        <v>443.41</v>
      </c>
      <c r="O53" s="88">
        <v>187.72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17.260000000000002</v>
      </c>
      <c r="AH53">
        <v>1.82</v>
      </c>
      <c r="AI53">
        <v>0.43</v>
      </c>
      <c r="AJ53">
        <v>0.59</v>
      </c>
      <c r="AK53">
        <v>0.4</v>
      </c>
      <c r="AL53">
        <v>14.38</v>
      </c>
      <c r="AM53">
        <v>0.32</v>
      </c>
      <c r="AN53">
        <v>0.43</v>
      </c>
      <c r="AO53">
        <v>0</v>
      </c>
      <c r="AP53">
        <v>6.82</v>
      </c>
      <c r="AQ53">
        <v>2.88</v>
      </c>
      <c r="AR53">
        <v>0</v>
      </c>
      <c r="AS53">
        <v>1.29</v>
      </c>
      <c r="AT53">
        <v>0.24</v>
      </c>
      <c r="AU53">
        <v>5.3</v>
      </c>
      <c r="AV53">
        <v>3.55</v>
      </c>
      <c r="AW53">
        <v>248.71</v>
      </c>
      <c r="AX53">
        <v>1.94</v>
      </c>
      <c r="AY53">
        <v>6.77</v>
      </c>
      <c r="AZ53">
        <v>41.58</v>
      </c>
      <c r="BA53">
        <v>30</v>
      </c>
      <c r="BB53">
        <v>15</v>
      </c>
      <c r="BC53">
        <v>45</v>
      </c>
      <c r="BD53">
        <v>0</v>
      </c>
      <c r="BE53">
        <v>0</v>
      </c>
      <c r="BF53">
        <v>10</v>
      </c>
      <c r="BG53">
        <v>115.16</v>
      </c>
      <c r="BH53">
        <v>108.12</v>
      </c>
      <c r="BI53">
        <v>142.01</v>
      </c>
    </row>
    <row r="54" spans="1:61">
      <c r="G54" t="s">
        <v>96</v>
      </c>
      <c r="H54" s="115">
        <v>170.21</v>
      </c>
      <c r="I54" s="88">
        <v>0.66999999999999993</v>
      </c>
      <c r="J54" s="88">
        <v>1.61</v>
      </c>
      <c r="K54" s="88">
        <v>7.12</v>
      </c>
      <c r="L54" s="88">
        <v>14.38</v>
      </c>
      <c r="M54" s="116">
        <v>0</v>
      </c>
      <c r="N54" s="115">
        <v>443.41</v>
      </c>
      <c r="O54" s="88">
        <v>187.72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17.260000000000002</v>
      </c>
      <c r="AH54">
        <v>1.82</v>
      </c>
      <c r="AI54">
        <v>0.43</v>
      </c>
      <c r="AJ54">
        <v>0.59</v>
      </c>
      <c r="AK54">
        <v>0.4</v>
      </c>
      <c r="AL54">
        <v>14.38</v>
      </c>
      <c r="AM54">
        <v>0.32</v>
      </c>
      <c r="AN54">
        <v>0.43</v>
      </c>
      <c r="AO54">
        <v>0</v>
      </c>
      <c r="AP54">
        <v>7.12</v>
      </c>
      <c r="AQ54">
        <v>2.88</v>
      </c>
      <c r="AR54">
        <v>0</v>
      </c>
      <c r="AS54">
        <v>1.29</v>
      </c>
      <c r="AT54">
        <v>0.24</v>
      </c>
      <c r="AU54">
        <v>5.3</v>
      </c>
      <c r="AV54">
        <v>3.55</v>
      </c>
      <c r="AW54">
        <v>248.71</v>
      </c>
      <c r="AX54">
        <v>1.94</v>
      </c>
      <c r="AY54">
        <v>6.77</v>
      </c>
      <c r="AZ54">
        <v>41.58</v>
      </c>
      <c r="BA54">
        <v>30</v>
      </c>
      <c r="BB54">
        <v>15</v>
      </c>
      <c r="BC54">
        <v>45</v>
      </c>
      <c r="BD54">
        <v>0</v>
      </c>
      <c r="BE54">
        <v>0</v>
      </c>
      <c r="BF54">
        <v>10</v>
      </c>
      <c r="BG54">
        <v>115.16</v>
      </c>
      <c r="BH54">
        <v>108.12</v>
      </c>
      <c r="BI54">
        <v>143.03</v>
      </c>
    </row>
    <row r="55" spans="1:61">
      <c r="G55" t="s">
        <v>97</v>
      </c>
      <c r="H55" s="115">
        <v>168.22</v>
      </c>
      <c r="I55" s="88">
        <v>0.66999999999999993</v>
      </c>
      <c r="J55" s="88">
        <v>1.61</v>
      </c>
      <c r="K55" s="88">
        <v>7.35</v>
      </c>
      <c r="L55" s="88">
        <v>14.38</v>
      </c>
      <c r="M55" s="116">
        <v>0</v>
      </c>
      <c r="N55" s="115">
        <v>443.41</v>
      </c>
      <c r="O55" s="88">
        <v>187.72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17.260000000000002</v>
      </c>
      <c r="AH55">
        <v>1.82</v>
      </c>
      <c r="AI55">
        <v>0.43</v>
      </c>
      <c r="AJ55">
        <v>0.59</v>
      </c>
      <c r="AK55">
        <v>0.4</v>
      </c>
      <c r="AL55">
        <v>14.38</v>
      </c>
      <c r="AM55">
        <v>0.32</v>
      </c>
      <c r="AN55">
        <v>0.43</v>
      </c>
      <c r="AO55">
        <v>0</v>
      </c>
      <c r="AP55">
        <v>7.35</v>
      </c>
      <c r="AQ55">
        <v>2.88</v>
      </c>
      <c r="AR55">
        <v>0</v>
      </c>
      <c r="AS55">
        <v>1.29</v>
      </c>
      <c r="AT55">
        <v>0.24</v>
      </c>
      <c r="AU55">
        <v>5.3</v>
      </c>
      <c r="AV55">
        <v>3.55</v>
      </c>
      <c r="AW55">
        <v>248.71</v>
      </c>
      <c r="AX55">
        <v>1.94</v>
      </c>
      <c r="AY55">
        <v>6.77</v>
      </c>
      <c r="AZ55">
        <v>41.58</v>
      </c>
      <c r="BA55">
        <v>30</v>
      </c>
      <c r="BB55">
        <v>15</v>
      </c>
      <c r="BC55">
        <v>45</v>
      </c>
      <c r="BD55">
        <v>0</v>
      </c>
      <c r="BE55">
        <v>0</v>
      </c>
      <c r="BF55">
        <v>10</v>
      </c>
      <c r="BG55">
        <v>115.16</v>
      </c>
      <c r="BH55">
        <v>108.12</v>
      </c>
      <c r="BI55">
        <v>141.04</v>
      </c>
    </row>
    <row r="56" spans="1:61">
      <c r="G56" t="s">
        <v>98</v>
      </c>
      <c r="H56" s="115">
        <v>166.25</v>
      </c>
      <c r="I56" s="88">
        <v>0.66999999999999993</v>
      </c>
      <c r="J56" s="88">
        <v>1.61</v>
      </c>
      <c r="K56" s="88">
        <v>7.36</v>
      </c>
      <c r="L56" s="88">
        <v>14.38</v>
      </c>
      <c r="M56" s="116">
        <v>0</v>
      </c>
      <c r="N56" s="115">
        <v>443.41</v>
      </c>
      <c r="O56" s="88">
        <v>187.72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17.260000000000002</v>
      </c>
      <c r="AH56">
        <v>1.82</v>
      </c>
      <c r="AI56">
        <v>0.43</v>
      </c>
      <c r="AJ56">
        <v>0.59</v>
      </c>
      <c r="AK56">
        <v>0.4</v>
      </c>
      <c r="AL56">
        <v>14.38</v>
      </c>
      <c r="AM56">
        <v>0.32</v>
      </c>
      <c r="AN56">
        <v>0.43</v>
      </c>
      <c r="AO56">
        <v>0</v>
      </c>
      <c r="AP56">
        <v>7.36</v>
      </c>
      <c r="AQ56">
        <v>2.88</v>
      </c>
      <c r="AR56">
        <v>0</v>
      </c>
      <c r="AS56">
        <v>1.29</v>
      </c>
      <c r="AT56">
        <v>0.24</v>
      </c>
      <c r="AU56">
        <v>5.3</v>
      </c>
      <c r="AV56">
        <v>3.55</v>
      </c>
      <c r="AW56">
        <v>248.71</v>
      </c>
      <c r="AX56">
        <v>1.94</v>
      </c>
      <c r="AY56">
        <v>6.77</v>
      </c>
      <c r="AZ56">
        <v>41.58</v>
      </c>
      <c r="BA56">
        <v>30</v>
      </c>
      <c r="BB56">
        <v>15</v>
      </c>
      <c r="BC56">
        <v>45</v>
      </c>
      <c r="BD56">
        <v>0</v>
      </c>
      <c r="BE56">
        <v>0</v>
      </c>
      <c r="BF56">
        <v>10</v>
      </c>
      <c r="BG56">
        <v>115.16</v>
      </c>
      <c r="BH56">
        <v>108.12</v>
      </c>
      <c r="BI56">
        <v>139.07</v>
      </c>
    </row>
    <row r="57" spans="1:61">
      <c r="G57" t="s">
        <v>99</v>
      </c>
      <c r="H57" s="115">
        <v>159.46</v>
      </c>
      <c r="I57" s="88">
        <v>0.66999999999999993</v>
      </c>
      <c r="J57" s="88">
        <v>1.61</v>
      </c>
      <c r="K57" s="88">
        <v>7.41</v>
      </c>
      <c r="L57" s="88">
        <v>14.38</v>
      </c>
      <c r="M57" s="116">
        <v>0</v>
      </c>
      <c r="N57" s="115">
        <v>443.41</v>
      </c>
      <c r="O57" s="88">
        <v>187.72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17.260000000000002</v>
      </c>
      <c r="AH57">
        <v>1.82</v>
      </c>
      <c r="AI57">
        <v>0.43</v>
      </c>
      <c r="AJ57">
        <v>0.59</v>
      </c>
      <c r="AK57">
        <v>0.4</v>
      </c>
      <c r="AL57">
        <v>14.38</v>
      </c>
      <c r="AM57">
        <v>0.32</v>
      </c>
      <c r="AN57">
        <v>0.43</v>
      </c>
      <c r="AO57">
        <v>0</v>
      </c>
      <c r="AP57">
        <v>7.41</v>
      </c>
      <c r="AQ57">
        <v>2.88</v>
      </c>
      <c r="AR57">
        <v>0</v>
      </c>
      <c r="AS57">
        <v>1.29</v>
      </c>
      <c r="AT57">
        <v>0.24</v>
      </c>
      <c r="AU57">
        <v>5.3</v>
      </c>
      <c r="AV57">
        <v>3.55</v>
      </c>
      <c r="AW57">
        <v>248.71</v>
      </c>
      <c r="AX57">
        <v>1.94</v>
      </c>
      <c r="AY57">
        <v>6.77</v>
      </c>
      <c r="AZ57">
        <v>41.58</v>
      </c>
      <c r="BA57">
        <v>30</v>
      </c>
      <c r="BB57">
        <v>15</v>
      </c>
      <c r="BC57">
        <v>45</v>
      </c>
      <c r="BD57">
        <v>0</v>
      </c>
      <c r="BE57">
        <v>0</v>
      </c>
      <c r="BF57">
        <v>10</v>
      </c>
      <c r="BG57">
        <v>115.16</v>
      </c>
      <c r="BH57">
        <v>108.12</v>
      </c>
      <c r="BI57">
        <v>132.28</v>
      </c>
    </row>
    <row r="58" spans="1:61">
      <c r="G58" t="s">
        <v>100</v>
      </c>
      <c r="H58" s="115">
        <v>157.11000000000001</v>
      </c>
      <c r="I58" s="88">
        <v>0.66999999999999993</v>
      </c>
      <c r="J58" s="88">
        <v>1.61</v>
      </c>
      <c r="K58" s="88">
        <v>7.28</v>
      </c>
      <c r="L58" s="88">
        <v>14.38</v>
      </c>
      <c r="M58" s="116">
        <v>0</v>
      </c>
      <c r="N58" s="115">
        <v>443.41</v>
      </c>
      <c r="O58" s="88">
        <v>187.72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17.260000000000002</v>
      </c>
      <c r="AH58">
        <v>1.82</v>
      </c>
      <c r="AI58">
        <v>0.43</v>
      </c>
      <c r="AJ58">
        <v>0.59</v>
      </c>
      <c r="AK58">
        <v>0.4</v>
      </c>
      <c r="AL58">
        <v>14.38</v>
      </c>
      <c r="AM58">
        <v>0.32</v>
      </c>
      <c r="AN58">
        <v>0.43</v>
      </c>
      <c r="AO58">
        <v>0</v>
      </c>
      <c r="AP58">
        <v>7.28</v>
      </c>
      <c r="AQ58">
        <v>2.88</v>
      </c>
      <c r="AR58">
        <v>0</v>
      </c>
      <c r="AS58">
        <v>1.29</v>
      </c>
      <c r="AT58">
        <v>0.24</v>
      </c>
      <c r="AU58">
        <v>5.3</v>
      </c>
      <c r="AV58">
        <v>3.55</v>
      </c>
      <c r="AW58">
        <v>248.71</v>
      </c>
      <c r="AX58">
        <v>1.94</v>
      </c>
      <c r="AY58">
        <v>6.77</v>
      </c>
      <c r="AZ58">
        <v>41.58</v>
      </c>
      <c r="BA58">
        <v>30</v>
      </c>
      <c r="BB58">
        <v>15</v>
      </c>
      <c r="BC58">
        <v>45</v>
      </c>
      <c r="BD58">
        <v>0</v>
      </c>
      <c r="BE58">
        <v>0</v>
      </c>
      <c r="BF58">
        <v>10</v>
      </c>
      <c r="BG58">
        <v>115.16</v>
      </c>
      <c r="BH58">
        <v>108.12</v>
      </c>
      <c r="BI58">
        <v>129.93</v>
      </c>
    </row>
    <row r="59" spans="1:61">
      <c r="G59" t="s">
        <v>101</v>
      </c>
      <c r="H59" s="115">
        <v>148.57</v>
      </c>
      <c r="I59" s="88">
        <v>0.66999999999999993</v>
      </c>
      <c r="J59" s="88">
        <v>1.61</v>
      </c>
      <c r="K59" s="88">
        <v>7.02</v>
      </c>
      <c r="L59" s="88">
        <v>14.38</v>
      </c>
      <c r="M59" s="116">
        <v>0</v>
      </c>
      <c r="N59" s="115">
        <v>443.41</v>
      </c>
      <c r="O59" s="88">
        <v>187.72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17.260000000000002</v>
      </c>
      <c r="AH59">
        <v>1.82</v>
      </c>
      <c r="AI59">
        <v>0.43</v>
      </c>
      <c r="AJ59">
        <v>0.59</v>
      </c>
      <c r="AK59">
        <v>0.4</v>
      </c>
      <c r="AL59">
        <v>14.38</v>
      </c>
      <c r="AM59">
        <v>0.32</v>
      </c>
      <c r="AN59">
        <v>0.43</v>
      </c>
      <c r="AO59">
        <v>0</v>
      </c>
      <c r="AP59">
        <v>7.02</v>
      </c>
      <c r="AQ59">
        <v>2.88</v>
      </c>
      <c r="AR59">
        <v>0</v>
      </c>
      <c r="AS59">
        <v>1.29</v>
      </c>
      <c r="AT59">
        <v>0.24</v>
      </c>
      <c r="AU59">
        <v>5.3</v>
      </c>
      <c r="AV59">
        <v>3.55</v>
      </c>
      <c r="AW59">
        <v>248.71</v>
      </c>
      <c r="AX59">
        <v>1.94</v>
      </c>
      <c r="AY59">
        <v>6.77</v>
      </c>
      <c r="AZ59">
        <v>41.58</v>
      </c>
      <c r="BA59">
        <v>30</v>
      </c>
      <c r="BB59">
        <v>15</v>
      </c>
      <c r="BC59">
        <v>45</v>
      </c>
      <c r="BD59">
        <v>0</v>
      </c>
      <c r="BE59">
        <v>0</v>
      </c>
      <c r="BF59">
        <v>10</v>
      </c>
      <c r="BG59">
        <v>115.16</v>
      </c>
      <c r="BH59">
        <v>108.12</v>
      </c>
      <c r="BI59">
        <v>121.39</v>
      </c>
    </row>
    <row r="60" spans="1:61">
      <c r="G60" t="s">
        <v>102</v>
      </c>
      <c r="H60" s="115">
        <v>139.66</v>
      </c>
      <c r="I60" s="88">
        <v>0.66999999999999993</v>
      </c>
      <c r="J60" s="88">
        <v>1.61</v>
      </c>
      <c r="K60" s="88">
        <v>6.72</v>
      </c>
      <c r="L60" s="88">
        <v>14.38</v>
      </c>
      <c r="M60" s="116">
        <v>0</v>
      </c>
      <c r="N60" s="115">
        <v>443.41</v>
      </c>
      <c r="O60" s="88">
        <v>187.72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17.260000000000002</v>
      </c>
      <c r="AH60">
        <v>1.82</v>
      </c>
      <c r="AI60">
        <v>0.43</v>
      </c>
      <c r="AJ60">
        <v>0.59</v>
      </c>
      <c r="AK60">
        <v>0.4</v>
      </c>
      <c r="AL60">
        <v>14.38</v>
      </c>
      <c r="AM60">
        <v>0.32</v>
      </c>
      <c r="AN60">
        <v>0.43</v>
      </c>
      <c r="AO60">
        <v>0</v>
      </c>
      <c r="AP60">
        <v>6.72</v>
      </c>
      <c r="AQ60">
        <v>2.88</v>
      </c>
      <c r="AR60">
        <v>0</v>
      </c>
      <c r="AS60">
        <v>1.29</v>
      </c>
      <c r="AT60">
        <v>0.24</v>
      </c>
      <c r="AU60">
        <v>5.3</v>
      </c>
      <c r="AV60">
        <v>3.55</v>
      </c>
      <c r="AW60">
        <v>248.71</v>
      </c>
      <c r="AX60">
        <v>1.94</v>
      </c>
      <c r="AY60">
        <v>6.77</v>
      </c>
      <c r="AZ60">
        <v>41.58</v>
      </c>
      <c r="BA60">
        <v>30</v>
      </c>
      <c r="BB60">
        <v>15</v>
      </c>
      <c r="BC60">
        <v>45</v>
      </c>
      <c r="BD60">
        <v>0</v>
      </c>
      <c r="BE60">
        <v>0</v>
      </c>
      <c r="BF60">
        <v>10</v>
      </c>
      <c r="BG60">
        <v>115.16</v>
      </c>
      <c r="BH60">
        <v>108.12</v>
      </c>
      <c r="BI60">
        <v>112.48</v>
      </c>
    </row>
    <row r="61" spans="1:61">
      <c r="G61" t="s">
        <v>103</v>
      </c>
      <c r="H61" s="115">
        <v>130.41999999999999</v>
      </c>
      <c r="I61" s="88">
        <v>0.66999999999999993</v>
      </c>
      <c r="J61" s="88">
        <v>1.61</v>
      </c>
      <c r="K61" s="88">
        <v>6.42</v>
      </c>
      <c r="L61" s="88">
        <v>14.38</v>
      </c>
      <c r="M61" s="116">
        <v>0</v>
      </c>
      <c r="N61" s="115">
        <v>443.41</v>
      </c>
      <c r="O61" s="88">
        <v>187.72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17.260000000000002</v>
      </c>
      <c r="AH61">
        <v>1.82</v>
      </c>
      <c r="AI61">
        <v>0.43</v>
      </c>
      <c r="AJ61">
        <v>0.59</v>
      </c>
      <c r="AK61">
        <v>0.4</v>
      </c>
      <c r="AL61">
        <v>14.38</v>
      </c>
      <c r="AM61">
        <v>0.32</v>
      </c>
      <c r="AN61">
        <v>0.43</v>
      </c>
      <c r="AO61">
        <v>0</v>
      </c>
      <c r="AP61">
        <v>6.42</v>
      </c>
      <c r="AQ61">
        <v>2.88</v>
      </c>
      <c r="AR61">
        <v>0</v>
      </c>
      <c r="AS61">
        <v>1.29</v>
      </c>
      <c r="AT61">
        <v>0.24</v>
      </c>
      <c r="AU61">
        <v>5.3</v>
      </c>
      <c r="AV61">
        <v>3.55</v>
      </c>
      <c r="AW61">
        <v>248.71</v>
      </c>
      <c r="AX61">
        <v>1.94</v>
      </c>
      <c r="AY61">
        <v>6.77</v>
      </c>
      <c r="AZ61">
        <v>41.58</v>
      </c>
      <c r="BA61">
        <v>30</v>
      </c>
      <c r="BB61">
        <v>15</v>
      </c>
      <c r="BC61">
        <v>45</v>
      </c>
      <c r="BD61">
        <v>0</v>
      </c>
      <c r="BE61">
        <v>0</v>
      </c>
      <c r="BF61">
        <v>10</v>
      </c>
      <c r="BG61">
        <v>115.16</v>
      </c>
      <c r="BH61">
        <v>108.12</v>
      </c>
      <c r="BI61">
        <v>103.24</v>
      </c>
    </row>
    <row r="62" spans="1:61">
      <c r="G62" t="s">
        <v>104</v>
      </c>
      <c r="H62" s="115">
        <v>117.36999999999999</v>
      </c>
      <c r="I62" s="88">
        <v>0.66999999999999993</v>
      </c>
      <c r="J62" s="88">
        <v>1.61</v>
      </c>
      <c r="K62" s="88">
        <v>5.8</v>
      </c>
      <c r="L62" s="88">
        <v>14.38</v>
      </c>
      <c r="M62" s="116">
        <v>0</v>
      </c>
      <c r="N62" s="115">
        <v>443.41</v>
      </c>
      <c r="O62" s="88">
        <v>187.72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17.260000000000002</v>
      </c>
      <c r="AH62">
        <v>1.82</v>
      </c>
      <c r="AI62">
        <v>0.43</v>
      </c>
      <c r="AJ62">
        <v>0.59</v>
      </c>
      <c r="AK62">
        <v>0.4</v>
      </c>
      <c r="AL62">
        <v>14.38</v>
      </c>
      <c r="AM62">
        <v>0.32</v>
      </c>
      <c r="AN62">
        <v>0.43</v>
      </c>
      <c r="AO62">
        <v>0</v>
      </c>
      <c r="AP62">
        <v>5.8</v>
      </c>
      <c r="AQ62">
        <v>2.88</v>
      </c>
      <c r="AR62">
        <v>0</v>
      </c>
      <c r="AS62">
        <v>1.29</v>
      </c>
      <c r="AT62">
        <v>0.24</v>
      </c>
      <c r="AU62">
        <v>5.3</v>
      </c>
      <c r="AV62">
        <v>3.55</v>
      </c>
      <c r="AW62">
        <v>248.71</v>
      </c>
      <c r="AX62">
        <v>1.94</v>
      </c>
      <c r="AY62">
        <v>6.77</v>
      </c>
      <c r="AZ62">
        <v>41.58</v>
      </c>
      <c r="BA62">
        <v>30</v>
      </c>
      <c r="BB62">
        <v>15</v>
      </c>
      <c r="BC62">
        <v>45</v>
      </c>
      <c r="BD62">
        <v>0</v>
      </c>
      <c r="BE62">
        <v>0</v>
      </c>
      <c r="BF62">
        <v>10</v>
      </c>
      <c r="BG62">
        <v>115.16</v>
      </c>
      <c r="BH62">
        <v>108.12</v>
      </c>
      <c r="BI62">
        <v>90.19</v>
      </c>
    </row>
    <row r="63" spans="1:61">
      <c r="G63" t="s">
        <v>105</v>
      </c>
      <c r="H63" s="115">
        <v>110.38</v>
      </c>
      <c r="I63" s="88">
        <v>0.66999999999999993</v>
      </c>
      <c r="J63" s="88">
        <v>1.61</v>
      </c>
      <c r="K63" s="88">
        <v>5.0599999999999996</v>
      </c>
      <c r="L63" s="88">
        <v>14.38</v>
      </c>
      <c r="M63" s="116">
        <v>0</v>
      </c>
      <c r="N63" s="115">
        <v>443.41</v>
      </c>
      <c r="O63" s="88">
        <v>187.72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18.22</v>
      </c>
      <c r="AH63">
        <v>1.82</v>
      </c>
      <c r="AI63">
        <v>0.43</v>
      </c>
      <c r="AJ63">
        <v>0.59</v>
      </c>
      <c r="AK63">
        <v>0.4</v>
      </c>
      <c r="AL63">
        <v>14.38</v>
      </c>
      <c r="AM63">
        <v>0.32</v>
      </c>
      <c r="AN63">
        <v>0.43</v>
      </c>
      <c r="AO63">
        <v>0</v>
      </c>
      <c r="AP63">
        <v>5.0599999999999996</v>
      </c>
      <c r="AQ63">
        <v>2.88</v>
      </c>
      <c r="AR63">
        <v>0</v>
      </c>
      <c r="AS63">
        <v>1.29</v>
      </c>
      <c r="AT63">
        <v>0.24</v>
      </c>
      <c r="AU63">
        <v>5.3</v>
      </c>
      <c r="AV63">
        <v>3.55</v>
      </c>
      <c r="AW63">
        <v>248.71</v>
      </c>
      <c r="AX63">
        <v>1.94</v>
      </c>
      <c r="AY63">
        <v>6.77</v>
      </c>
      <c r="AZ63">
        <v>41.58</v>
      </c>
      <c r="BA63">
        <v>30</v>
      </c>
      <c r="BB63">
        <v>15</v>
      </c>
      <c r="BC63">
        <v>45</v>
      </c>
      <c r="BD63">
        <v>0</v>
      </c>
      <c r="BE63">
        <v>0</v>
      </c>
      <c r="BF63">
        <v>10</v>
      </c>
      <c r="BG63">
        <v>115.16</v>
      </c>
      <c r="BH63">
        <v>108.12</v>
      </c>
      <c r="BI63">
        <v>82.24</v>
      </c>
    </row>
    <row r="64" spans="1:61">
      <c r="G64" t="s">
        <v>106</v>
      </c>
      <c r="H64" s="115">
        <v>97.45999999999998</v>
      </c>
      <c r="I64" s="88">
        <v>0.66999999999999993</v>
      </c>
      <c r="J64" s="88">
        <v>1.61</v>
      </c>
      <c r="K64" s="88">
        <v>4.62</v>
      </c>
      <c r="L64" s="88">
        <v>14.38</v>
      </c>
      <c r="M64" s="116">
        <v>0</v>
      </c>
      <c r="N64" s="115">
        <v>443.41</v>
      </c>
      <c r="O64" s="88">
        <v>187.72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18.22</v>
      </c>
      <c r="AH64">
        <v>1.82</v>
      </c>
      <c r="AI64">
        <v>0.43</v>
      </c>
      <c r="AJ64">
        <v>0.59</v>
      </c>
      <c r="AK64">
        <v>0.4</v>
      </c>
      <c r="AL64">
        <v>14.38</v>
      </c>
      <c r="AM64">
        <v>0.32</v>
      </c>
      <c r="AN64">
        <v>0.43</v>
      </c>
      <c r="AO64">
        <v>0</v>
      </c>
      <c r="AP64">
        <v>4.62</v>
      </c>
      <c r="AQ64">
        <v>2.88</v>
      </c>
      <c r="AR64">
        <v>0</v>
      </c>
      <c r="AS64">
        <v>1.29</v>
      </c>
      <c r="AT64">
        <v>0.24</v>
      </c>
      <c r="AU64">
        <v>5.3</v>
      </c>
      <c r="AV64">
        <v>3.55</v>
      </c>
      <c r="AW64">
        <v>248.71</v>
      </c>
      <c r="AX64">
        <v>1.94</v>
      </c>
      <c r="AY64">
        <v>6.77</v>
      </c>
      <c r="AZ64">
        <v>41.58</v>
      </c>
      <c r="BA64">
        <v>30</v>
      </c>
      <c r="BB64">
        <v>15</v>
      </c>
      <c r="BC64">
        <v>45</v>
      </c>
      <c r="BD64">
        <v>0</v>
      </c>
      <c r="BE64">
        <v>0</v>
      </c>
      <c r="BF64">
        <v>10</v>
      </c>
      <c r="BG64">
        <v>115.16</v>
      </c>
      <c r="BH64">
        <v>108.12</v>
      </c>
      <c r="BI64">
        <v>69.319999999999993</v>
      </c>
    </row>
    <row r="65" spans="7:61">
      <c r="G65" t="s">
        <v>107</v>
      </c>
      <c r="H65" s="115">
        <v>78.72999999999999</v>
      </c>
      <c r="I65" s="88">
        <v>0.66999999999999993</v>
      </c>
      <c r="J65" s="88">
        <v>1.61</v>
      </c>
      <c r="K65" s="88">
        <v>4.17</v>
      </c>
      <c r="L65" s="88">
        <v>14.38</v>
      </c>
      <c r="M65" s="116">
        <v>0</v>
      </c>
      <c r="N65" s="115">
        <v>443.41</v>
      </c>
      <c r="O65" s="88">
        <v>197.72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18.22</v>
      </c>
      <c r="AH65">
        <v>1.82</v>
      </c>
      <c r="AI65">
        <v>0.43</v>
      </c>
      <c r="AJ65">
        <v>0.59</v>
      </c>
      <c r="AK65">
        <v>0.4</v>
      </c>
      <c r="AL65">
        <v>14.38</v>
      </c>
      <c r="AM65">
        <v>0.32</v>
      </c>
      <c r="AN65">
        <v>0.43</v>
      </c>
      <c r="AO65">
        <v>0</v>
      </c>
      <c r="AP65">
        <v>4.17</v>
      </c>
      <c r="AQ65">
        <v>2.88</v>
      </c>
      <c r="AR65">
        <v>0</v>
      </c>
      <c r="AS65">
        <v>1.29</v>
      </c>
      <c r="AT65">
        <v>0.24</v>
      </c>
      <c r="AU65">
        <v>5.3</v>
      </c>
      <c r="AV65">
        <v>3.55</v>
      </c>
      <c r="AW65">
        <v>248.71</v>
      </c>
      <c r="AX65">
        <v>1.94</v>
      </c>
      <c r="AY65">
        <v>6.77</v>
      </c>
      <c r="AZ65">
        <v>41.58</v>
      </c>
      <c r="BA65">
        <v>30</v>
      </c>
      <c r="BB65">
        <v>15</v>
      </c>
      <c r="BC65">
        <v>45</v>
      </c>
      <c r="BD65">
        <v>0</v>
      </c>
      <c r="BE65">
        <v>0</v>
      </c>
      <c r="BF65">
        <v>20</v>
      </c>
      <c r="BG65">
        <v>115.16</v>
      </c>
      <c r="BH65">
        <v>108.12</v>
      </c>
      <c r="BI65">
        <v>50.59</v>
      </c>
    </row>
    <row r="66" spans="7:61">
      <c r="G66" t="s">
        <v>108</v>
      </c>
      <c r="H66" s="115">
        <v>62.489999999999995</v>
      </c>
      <c r="I66" s="88">
        <v>0.66999999999999993</v>
      </c>
      <c r="J66" s="88">
        <v>1.61</v>
      </c>
      <c r="K66" s="88">
        <v>3.81</v>
      </c>
      <c r="L66" s="88">
        <v>14.38</v>
      </c>
      <c r="M66" s="116">
        <v>0</v>
      </c>
      <c r="N66" s="115">
        <v>443.41</v>
      </c>
      <c r="O66" s="88">
        <v>197.72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18.22</v>
      </c>
      <c r="AH66">
        <v>1.82</v>
      </c>
      <c r="AI66">
        <v>0.43</v>
      </c>
      <c r="AJ66">
        <v>0.59</v>
      </c>
      <c r="AK66">
        <v>0.4</v>
      </c>
      <c r="AL66">
        <v>14.38</v>
      </c>
      <c r="AM66">
        <v>0.32</v>
      </c>
      <c r="AN66">
        <v>0.43</v>
      </c>
      <c r="AO66">
        <v>0</v>
      </c>
      <c r="AP66">
        <v>3.81</v>
      </c>
      <c r="AQ66">
        <v>2.88</v>
      </c>
      <c r="AR66">
        <v>0</v>
      </c>
      <c r="AS66">
        <v>1.29</v>
      </c>
      <c r="AT66">
        <v>0.24</v>
      </c>
      <c r="AU66">
        <v>5.3</v>
      </c>
      <c r="AV66">
        <v>3.55</v>
      </c>
      <c r="AW66">
        <v>248.71</v>
      </c>
      <c r="AX66">
        <v>1.94</v>
      </c>
      <c r="AY66">
        <v>6.77</v>
      </c>
      <c r="AZ66">
        <v>41.58</v>
      </c>
      <c r="BA66">
        <v>30</v>
      </c>
      <c r="BB66">
        <v>15</v>
      </c>
      <c r="BC66">
        <v>45</v>
      </c>
      <c r="BD66">
        <v>0</v>
      </c>
      <c r="BE66">
        <v>0</v>
      </c>
      <c r="BF66">
        <v>20</v>
      </c>
      <c r="BG66">
        <v>115.16</v>
      </c>
      <c r="BH66">
        <v>108.12</v>
      </c>
      <c r="BI66">
        <v>34.35</v>
      </c>
    </row>
    <row r="67" spans="7:61">
      <c r="G67" t="s">
        <v>109</v>
      </c>
      <c r="H67" s="115">
        <v>142.97</v>
      </c>
      <c r="I67" s="88">
        <v>0.66999999999999993</v>
      </c>
      <c r="J67" s="88">
        <v>1.6600000000000001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237.72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98.77</v>
      </c>
      <c r="AG67">
        <v>19.18</v>
      </c>
      <c r="AH67">
        <v>1.82</v>
      </c>
      <c r="AI67">
        <v>0.43</v>
      </c>
      <c r="AJ67">
        <v>0.59</v>
      </c>
      <c r="AK67">
        <v>0.4</v>
      </c>
      <c r="AL67">
        <v>14.38</v>
      </c>
      <c r="AM67">
        <v>0.32</v>
      </c>
      <c r="AN67">
        <v>0.43</v>
      </c>
      <c r="AO67">
        <v>120.82</v>
      </c>
      <c r="AP67">
        <v>0</v>
      </c>
      <c r="AQ67">
        <v>2.88</v>
      </c>
      <c r="AR67">
        <v>0</v>
      </c>
      <c r="AS67">
        <v>1.34</v>
      </c>
      <c r="AT67">
        <v>0.24</v>
      </c>
      <c r="AU67">
        <v>5.3</v>
      </c>
      <c r="AV67">
        <v>3.55</v>
      </c>
      <c r="AW67">
        <v>248.71</v>
      </c>
      <c r="AX67">
        <v>1.94</v>
      </c>
      <c r="AY67">
        <v>6.77</v>
      </c>
      <c r="AZ67">
        <v>41.58</v>
      </c>
      <c r="BA67">
        <v>30</v>
      </c>
      <c r="BB67">
        <v>15</v>
      </c>
      <c r="BC67">
        <v>45</v>
      </c>
      <c r="BD67">
        <v>0</v>
      </c>
      <c r="BE67">
        <v>0</v>
      </c>
      <c r="BF67">
        <v>60</v>
      </c>
      <c r="BG67">
        <v>115.16</v>
      </c>
      <c r="BH67">
        <v>108.12</v>
      </c>
      <c r="BI67">
        <v>15.1</v>
      </c>
    </row>
    <row r="68" spans="7:61">
      <c r="G68" t="s">
        <v>110</v>
      </c>
      <c r="H68" s="115">
        <v>129.51999999999998</v>
      </c>
      <c r="I68" s="88">
        <v>0.66999999999999993</v>
      </c>
      <c r="J68" s="88">
        <v>1.6600000000000001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237.72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98.77</v>
      </c>
      <c r="AG68">
        <v>19.18</v>
      </c>
      <c r="AH68">
        <v>1.82</v>
      </c>
      <c r="AI68">
        <v>0.43</v>
      </c>
      <c r="AJ68">
        <v>0.59</v>
      </c>
      <c r="AK68">
        <v>0.4</v>
      </c>
      <c r="AL68">
        <v>14.38</v>
      </c>
      <c r="AM68">
        <v>0.32</v>
      </c>
      <c r="AN68">
        <v>0.43</v>
      </c>
      <c r="AO68">
        <v>120.82</v>
      </c>
      <c r="AP68">
        <v>0</v>
      </c>
      <c r="AQ68">
        <v>2.88</v>
      </c>
      <c r="AR68">
        <v>0</v>
      </c>
      <c r="AS68">
        <v>1.34</v>
      </c>
      <c r="AT68">
        <v>0.24</v>
      </c>
      <c r="AU68">
        <v>5.3</v>
      </c>
      <c r="AV68">
        <v>3.55</v>
      </c>
      <c r="AW68">
        <v>248.71</v>
      </c>
      <c r="AX68">
        <v>1.94</v>
      </c>
      <c r="AY68">
        <v>6.77</v>
      </c>
      <c r="AZ68">
        <v>41.58</v>
      </c>
      <c r="BA68">
        <v>30</v>
      </c>
      <c r="BB68">
        <v>15</v>
      </c>
      <c r="BC68">
        <v>45</v>
      </c>
      <c r="BD68">
        <v>0</v>
      </c>
      <c r="BE68">
        <v>0</v>
      </c>
      <c r="BF68">
        <v>60</v>
      </c>
      <c r="BG68">
        <v>115.16</v>
      </c>
      <c r="BH68">
        <v>108.12</v>
      </c>
      <c r="BI68">
        <v>1.65</v>
      </c>
    </row>
    <row r="69" spans="7:61">
      <c r="G69" t="s">
        <v>111</v>
      </c>
      <c r="H69" s="115">
        <v>129.79</v>
      </c>
      <c r="I69" s="88">
        <v>0.66999999999999993</v>
      </c>
      <c r="J69" s="88">
        <v>1.6600000000000001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241.72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98.77</v>
      </c>
      <c r="AG69">
        <v>19.18</v>
      </c>
      <c r="AH69">
        <v>1.82</v>
      </c>
      <c r="AI69">
        <v>0.43</v>
      </c>
      <c r="AJ69">
        <v>0.59</v>
      </c>
      <c r="AK69">
        <v>0.4</v>
      </c>
      <c r="AL69">
        <v>14.38</v>
      </c>
      <c r="AM69">
        <v>0.32</v>
      </c>
      <c r="AN69">
        <v>0.43</v>
      </c>
      <c r="AO69">
        <v>120.82</v>
      </c>
      <c r="AP69">
        <v>0</v>
      </c>
      <c r="AQ69">
        <v>2.88</v>
      </c>
      <c r="AR69">
        <v>0</v>
      </c>
      <c r="AS69">
        <v>1.34</v>
      </c>
      <c r="AT69">
        <v>0.24</v>
      </c>
      <c r="AU69">
        <v>5.3</v>
      </c>
      <c r="AV69">
        <v>3.55</v>
      </c>
      <c r="AW69">
        <v>248.71</v>
      </c>
      <c r="AX69">
        <v>1.94</v>
      </c>
      <c r="AY69">
        <v>6.77</v>
      </c>
      <c r="AZ69">
        <v>41.58</v>
      </c>
      <c r="BA69">
        <v>30</v>
      </c>
      <c r="BB69">
        <v>15</v>
      </c>
      <c r="BC69">
        <v>45</v>
      </c>
      <c r="BD69">
        <v>0</v>
      </c>
      <c r="BE69">
        <v>0</v>
      </c>
      <c r="BF69">
        <v>64</v>
      </c>
      <c r="BG69">
        <v>115.16</v>
      </c>
      <c r="BH69">
        <v>108.12</v>
      </c>
      <c r="BI69">
        <v>1.92</v>
      </c>
    </row>
    <row r="70" spans="7:61">
      <c r="G70" t="s">
        <v>112</v>
      </c>
      <c r="H70" s="115">
        <v>128.79</v>
      </c>
      <c r="I70" s="88">
        <v>0.66999999999999993</v>
      </c>
      <c r="J70" s="88">
        <v>1.6600000000000001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241.72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98.77</v>
      </c>
      <c r="AG70">
        <v>19.18</v>
      </c>
      <c r="AH70">
        <v>1.82</v>
      </c>
      <c r="AI70">
        <v>0.43</v>
      </c>
      <c r="AJ70">
        <v>0.59</v>
      </c>
      <c r="AK70">
        <v>0.4</v>
      </c>
      <c r="AL70">
        <v>14.38</v>
      </c>
      <c r="AM70">
        <v>0.32</v>
      </c>
      <c r="AN70">
        <v>0.43</v>
      </c>
      <c r="AO70">
        <v>120.82</v>
      </c>
      <c r="AP70">
        <v>0</v>
      </c>
      <c r="AQ70">
        <v>2.88</v>
      </c>
      <c r="AR70">
        <v>0</v>
      </c>
      <c r="AS70">
        <v>1.34</v>
      </c>
      <c r="AT70">
        <v>0.24</v>
      </c>
      <c r="AU70">
        <v>5.3</v>
      </c>
      <c r="AV70">
        <v>3.55</v>
      </c>
      <c r="AW70">
        <v>248.71</v>
      </c>
      <c r="AX70">
        <v>1.94</v>
      </c>
      <c r="AY70">
        <v>6.77</v>
      </c>
      <c r="AZ70">
        <v>41.58</v>
      </c>
      <c r="BA70">
        <v>30</v>
      </c>
      <c r="BB70">
        <v>15</v>
      </c>
      <c r="BC70">
        <v>45</v>
      </c>
      <c r="BD70">
        <v>0</v>
      </c>
      <c r="BE70">
        <v>0</v>
      </c>
      <c r="BF70">
        <v>64</v>
      </c>
      <c r="BG70">
        <v>115.16</v>
      </c>
      <c r="BH70">
        <v>108.12</v>
      </c>
      <c r="BI70">
        <v>0.92</v>
      </c>
    </row>
    <row r="71" spans="7:61">
      <c r="G71" t="s">
        <v>113</v>
      </c>
      <c r="H71" s="115">
        <v>149.64000000000001</v>
      </c>
      <c r="I71" s="88">
        <v>0.66999999999999993</v>
      </c>
      <c r="J71" s="88">
        <v>1.6600000000000001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177.07999999999998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20.14</v>
      </c>
      <c r="AF71">
        <v>98.77</v>
      </c>
      <c r="AG71">
        <v>20.14</v>
      </c>
      <c r="AH71">
        <v>1.82</v>
      </c>
      <c r="AI71">
        <v>0.43</v>
      </c>
      <c r="AJ71">
        <v>0.59</v>
      </c>
      <c r="AK71">
        <v>0.4</v>
      </c>
      <c r="AL71">
        <v>14.38</v>
      </c>
      <c r="AM71">
        <v>0.32</v>
      </c>
      <c r="AN71">
        <v>0.43</v>
      </c>
      <c r="AO71">
        <v>120.82</v>
      </c>
      <c r="AP71">
        <v>0</v>
      </c>
      <c r="AQ71">
        <v>2.88</v>
      </c>
      <c r="AR71">
        <v>0</v>
      </c>
      <c r="AS71">
        <v>1.34</v>
      </c>
      <c r="AT71">
        <v>0.24</v>
      </c>
      <c r="AU71">
        <v>5.3</v>
      </c>
      <c r="AV71">
        <v>3.23</v>
      </c>
      <c r="AW71">
        <v>248.71</v>
      </c>
      <c r="AX71">
        <v>1.94</v>
      </c>
      <c r="AY71">
        <v>6.45</v>
      </c>
      <c r="AZ71">
        <v>41.58</v>
      </c>
      <c r="BA71">
        <v>30</v>
      </c>
      <c r="BB71">
        <v>15</v>
      </c>
      <c r="BC71">
        <v>45</v>
      </c>
      <c r="BD71">
        <v>0</v>
      </c>
      <c r="BE71">
        <v>0</v>
      </c>
      <c r="BF71">
        <v>0</v>
      </c>
      <c r="BG71">
        <v>115.16</v>
      </c>
      <c r="BH71">
        <v>108.12</v>
      </c>
      <c r="BI71">
        <v>0.67</v>
      </c>
    </row>
    <row r="72" spans="7:61">
      <c r="G72" t="s">
        <v>114</v>
      </c>
      <c r="H72" s="115">
        <v>149.87000000000003</v>
      </c>
      <c r="I72" s="88">
        <v>0.66999999999999993</v>
      </c>
      <c r="J72" s="88">
        <v>1.6600000000000001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177.07999999999998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20.14</v>
      </c>
      <c r="AF72">
        <v>98.77</v>
      </c>
      <c r="AG72">
        <v>20.14</v>
      </c>
      <c r="AH72">
        <v>1.82</v>
      </c>
      <c r="AI72">
        <v>0.43</v>
      </c>
      <c r="AJ72">
        <v>0.59</v>
      </c>
      <c r="AK72">
        <v>0.4</v>
      </c>
      <c r="AL72">
        <v>14.38</v>
      </c>
      <c r="AM72">
        <v>0.32</v>
      </c>
      <c r="AN72">
        <v>0.43</v>
      </c>
      <c r="AO72">
        <v>120.82</v>
      </c>
      <c r="AP72">
        <v>0</v>
      </c>
      <c r="AQ72">
        <v>2.88</v>
      </c>
      <c r="AR72">
        <v>0</v>
      </c>
      <c r="AS72">
        <v>1.34</v>
      </c>
      <c r="AT72">
        <v>0.24</v>
      </c>
      <c r="AU72">
        <v>5.3</v>
      </c>
      <c r="AV72">
        <v>3.23</v>
      </c>
      <c r="AW72">
        <v>248.71</v>
      </c>
      <c r="AX72">
        <v>1.94</v>
      </c>
      <c r="AY72">
        <v>6.45</v>
      </c>
      <c r="AZ72">
        <v>41.58</v>
      </c>
      <c r="BA72">
        <v>30</v>
      </c>
      <c r="BB72">
        <v>15</v>
      </c>
      <c r="BC72">
        <v>45</v>
      </c>
      <c r="BD72">
        <v>0</v>
      </c>
      <c r="BE72">
        <v>0</v>
      </c>
      <c r="BF72">
        <v>0</v>
      </c>
      <c r="BG72">
        <v>115.16</v>
      </c>
      <c r="BH72">
        <v>108.12</v>
      </c>
      <c r="BI72">
        <v>0.9</v>
      </c>
    </row>
    <row r="73" spans="7:61">
      <c r="G73" t="s">
        <v>115</v>
      </c>
      <c r="H73" s="115">
        <v>143.47000000000003</v>
      </c>
      <c r="I73" s="88">
        <v>0.66999999999999993</v>
      </c>
      <c r="J73" s="88">
        <v>1.6600000000000001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177.07999999999998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14.38</v>
      </c>
      <c r="AF73">
        <v>98.77</v>
      </c>
      <c r="AG73">
        <v>20.14</v>
      </c>
      <c r="AH73">
        <v>1.82</v>
      </c>
      <c r="AI73">
        <v>0.43</v>
      </c>
      <c r="AJ73">
        <v>0.59</v>
      </c>
      <c r="AK73">
        <v>0.4</v>
      </c>
      <c r="AL73">
        <v>14.38</v>
      </c>
      <c r="AM73">
        <v>0.32</v>
      </c>
      <c r="AN73">
        <v>0.43</v>
      </c>
      <c r="AO73">
        <v>120.82</v>
      </c>
      <c r="AP73">
        <v>0</v>
      </c>
      <c r="AQ73">
        <v>2.88</v>
      </c>
      <c r="AR73">
        <v>0</v>
      </c>
      <c r="AS73">
        <v>1.34</v>
      </c>
      <c r="AT73">
        <v>0.24</v>
      </c>
      <c r="AU73">
        <v>5.3</v>
      </c>
      <c r="AV73">
        <v>3.23</v>
      </c>
      <c r="AW73">
        <v>248.71</v>
      </c>
      <c r="AX73">
        <v>1.94</v>
      </c>
      <c r="AY73">
        <v>6.45</v>
      </c>
      <c r="AZ73">
        <v>41.58</v>
      </c>
      <c r="BA73">
        <v>30</v>
      </c>
      <c r="BB73">
        <v>15</v>
      </c>
      <c r="BC73">
        <v>45</v>
      </c>
      <c r="BD73">
        <v>0</v>
      </c>
      <c r="BE73">
        <v>0</v>
      </c>
      <c r="BF73">
        <v>0</v>
      </c>
      <c r="BG73">
        <v>115.16</v>
      </c>
      <c r="BH73">
        <v>108.12</v>
      </c>
      <c r="BI73">
        <v>0.26</v>
      </c>
    </row>
    <row r="74" spans="7:61">
      <c r="G74" t="s">
        <v>116</v>
      </c>
      <c r="H74" s="115">
        <v>157.60000000000002</v>
      </c>
      <c r="I74" s="88">
        <v>0.66999999999999993</v>
      </c>
      <c r="J74" s="88">
        <v>1.6600000000000001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177.07999999999998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28.77</v>
      </c>
      <c r="AF74">
        <v>98.77</v>
      </c>
      <c r="AG74">
        <v>20.14</v>
      </c>
      <c r="AH74">
        <v>1.82</v>
      </c>
      <c r="AI74">
        <v>0.43</v>
      </c>
      <c r="AJ74">
        <v>0.59</v>
      </c>
      <c r="AK74">
        <v>0.4</v>
      </c>
      <c r="AL74">
        <v>14.38</v>
      </c>
      <c r="AM74">
        <v>0.32</v>
      </c>
      <c r="AN74">
        <v>0.43</v>
      </c>
      <c r="AO74">
        <v>120.82</v>
      </c>
      <c r="AP74">
        <v>0</v>
      </c>
      <c r="AQ74">
        <v>2.88</v>
      </c>
      <c r="AR74">
        <v>0</v>
      </c>
      <c r="AS74">
        <v>1.34</v>
      </c>
      <c r="AT74">
        <v>0.24</v>
      </c>
      <c r="AU74">
        <v>5.3</v>
      </c>
      <c r="AV74">
        <v>3.23</v>
      </c>
      <c r="AW74">
        <v>248.71</v>
      </c>
      <c r="AX74">
        <v>1.94</v>
      </c>
      <c r="AY74">
        <v>6.45</v>
      </c>
      <c r="AZ74">
        <v>41.58</v>
      </c>
      <c r="BA74">
        <v>30</v>
      </c>
      <c r="BB74">
        <v>15</v>
      </c>
      <c r="BC74">
        <v>45</v>
      </c>
      <c r="BD74">
        <v>0</v>
      </c>
      <c r="BE74">
        <v>0</v>
      </c>
      <c r="BF74">
        <v>0</v>
      </c>
      <c r="BG74">
        <v>115.16</v>
      </c>
      <c r="BH74">
        <v>108.12</v>
      </c>
      <c r="BI74">
        <v>0</v>
      </c>
    </row>
    <row r="75" spans="7:61">
      <c r="G75" t="s">
        <v>117</v>
      </c>
      <c r="H75" s="115">
        <v>170.06</v>
      </c>
      <c r="I75" s="88">
        <v>0.66999999999999993</v>
      </c>
      <c r="J75" s="88">
        <v>1.6600000000000001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41.23</v>
      </c>
      <c r="AF75">
        <v>98.77</v>
      </c>
      <c r="AG75">
        <v>20.14</v>
      </c>
      <c r="AH75">
        <v>1.82</v>
      </c>
      <c r="AI75">
        <v>0.43</v>
      </c>
      <c r="AJ75">
        <v>0.59</v>
      </c>
      <c r="AK75">
        <v>0.4</v>
      </c>
      <c r="AL75">
        <v>14.38</v>
      </c>
      <c r="AM75">
        <v>0.32</v>
      </c>
      <c r="AN75">
        <v>0.43</v>
      </c>
      <c r="AO75">
        <v>120.82</v>
      </c>
      <c r="AP75">
        <v>0</v>
      </c>
      <c r="AQ75">
        <v>2.88</v>
      </c>
      <c r="AR75">
        <v>0</v>
      </c>
      <c r="AS75">
        <v>1.34</v>
      </c>
      <c r="AT75">
        <v>0.24</v>
      </c>
      <c r="AU75">
        <v>4.9000000000000004</v>
      </c>
      <c r="AV75">
        <v>3.01</v>
      </c>
      <c r="AW75">
        <v>0</v>
      </c>
      <c r="AX75">
        <v>1.94</v>
      </c>
      <c r="AY75">
        <v>6.02</v>
      </c>
      <c r="AZ75">
        <v>41.58</v>
      </c>
      <c r="BA75">
        <v>30</v>
      </c>
      <c r="BB75">
        <v>15</v>
      </c>
      <c r="BC75">
        <v>45</v>
      </c>
      <c r="BD75">
        <v>0</v>
      </c>
      <c r="BE75">
        <v>30</v>
      </c>
      <c r="BF75">
        <v>0</v>
      </c>
      <c r="BG75">
        <v>115.16</v>
      </c>
      <c r="BH75">
        <v>108.12</v>
      </c>
      <c r="BI75">
        <v>0</v>
      </c>
    </row>
    <row r="76" spans="7:61">
      <c r="G76" t="s">
        <v>118</v>
      </c>
      <c r="H76" s="115">
        <v>170.06</v>
      </c>
      <c r="I76" s="88">
        <v>0.66999999999999993</v>
      </c>
      <c r="J76" s="88">
        <v>1.6600000000000001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41.23</v>
      </c>
      <c r="AF76">
        <v>98.77</v>
      </c>
      <c r="AG76">
        <v>20.14</v>
      </c>
      <c r="AH76">
        <v>1.82</v>
      </c>
      <c r="AI76">
        <v>0.43</v>
      </c>
      <c r="AJ76">
        <v>0.59</v>
      </c>
      <c r="AK76">
        <v>0.4</v>
      </c>
      <c r="AL76">
        <v>14.38</v>
      </c>
      <c r="AM76">
        <v>0.32</v>
      </c>
      <c r="AN76">
        <v>0.43</v>
      </c>
      <c r="AO76">
        <v>120.82</v>
      </c>
      <c r="AP76">
        <v>0</v>
      </c>
      <c r="AQ76">
        <v>2.88</v>
      </c>
      <c r="AR76">
        <v>0</v>
      </c>
      <c r="AS76">
        <v>1.34</v>
      </c>
      <c r="AT76">
        <v>0.24</v>
      </c>
      <c r="AU76">
        <v>4.9000000000000004</v>
      </c>
      <c r="AV76">
        <v>3.01</v>
      </c>
      <c r="AW76">
        <v>0</v>
      </c>
      <c r="AX76">
        <v>1.94</v>
      </c>
      <c r="AY76">
        <v>6.02</v>
      </c>
      <c r="AZ76">
        <v>41.58</v>
      </c>
      <c r="BA76">
        <v>30</v>
      </c>
      <c r="BB76">
        <v>15</v>
      </c>
      <c r="BC76">
        <v>45</v>
      </c>
      <c r="BD76">
        <v>0</v>
      </c>
      <c r="BE76">
        <v>30</v>
      </c>
      <c r="BF76">
        <v>0</v>
      </c>
      <c r="BG76">
        <v>115.16</v>
      </c>
      <c r="BH76">
        <v>108.12</v>
      </c>
      <c r="BI76">
        <v>0</v>
      </c>
    </row>
    <row r="77" spans="7:61">
      <c r="G77" t="s">
        <v>119</v>
      </c>
      <c r="H77" s="115">
        <v>170.06</v>
      </c>
      <c r="I77" s="88">
        <v>0.66999999999999993</v>
      </c>
      <c r="J77" s="88">
        <v>1.6600000000000001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41.23</v>
      </c>
      <c r="AF77">
        <v>98.77</v>
      </c>
      <c r="AG77">
        <v>20.14</v>
      </c>
      <c r="AH77">
        <v>1.82</v>
      </c>
      <c r="AI77">
        <v>0.43</v>
      </c>
      <c r="AJ77">
        <v>0.59</v>
      </c>
      <c r="AK77">
        <v>0.4</v>
      </c>
      <c r="AL77">
        <v>14.38</v>
      </c>
      <c r="AM77">
        <v>0.32</v>
      </c>
      <c r="AN77">
        <v>0.43</v>
      </c>
      <c r="AO77">
        <v>120.82</v>
      </c>
      <c r="AP77">
        <v>0</v>
      </c>
      <c r="AQ77">
        <v>2.88</v>
      </c>
      <c r="AR77">
        <v>0</v>
      </c>
      <c r="AS77">
        <v>1.34</v>
      </c>
      <c r="AT77">
        <v>0.24</v>
      </c>
      <c r="AU77">
        <v>4.9000000000000004</v>
      </c>
      <c r="AV77">
        <v>3.01</v>
      </c>
      <c r="AW77">
        <v>0</v>
      </c>
      <c r="AX77">
        <v>1.94</v>
      </c>
      <c r="AY77">
        <v>6.02</v>
      </c>
      <c r="AZ77">
        <v>41.58</v>
      </c>
      <c r="BA77">
        <v>30</v>
      </c>
      <c r="BB77">
        <v>15</v>
      </c>
      <c r="BC77">
        <v>45</v>
      </c>
      <c r="BD77">
        <v>0</v>
      </c>
      <c r="BE77">
        <v>30</v>
      </c>
      <c r="BF77">
        <v>0</v>
      </c>
      <c r="BG77">
        <v>115.16</v>
      </c>
      <c r="BH77">
        <v>108.12</v>
      </c>
      <c r="BI77">
        <v>0</v>
      </c>
    </row>
    <row r="78" spans="7:61">
      <c r="G78" t="s">
        <v>120</v>
      </c>
      <c r="H78" s="115">
        <v>170.06</v>
      </c>
      <c r="I78" s="88">
        <v>0.66999999999999993</v>
      </c>
      <c r="J78" s="88">
        <v>1.6600000000000001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41.23</v>
      </c>
      <c r="AF78">
        <v>98.77</v>
      </c>
      <c r="AG78">
        <v>20.14</v>
      </c>
      <c r="AH78">
        <v>1.82</v>
      </c>
      <c r="AI78">
        <v>0.43</v>
      </c>
      <c r="AJ78">
        <v>0.59</v>
      </c>
      <c r="AK78">
        <v>0.4</v>
      </c>
      <c r="AL78">
        <v>14.38</v>
      </c>
      <c r="AM78">
        <v>0.32</v>
      </c>
      <c r="AN78">
        <v>0.43</v>
      </c>
      <c r="AO78">
        <v>120.82</v>
      </c>
      <c r="AP78">
        <v>0</v>
      </c>
      <c r="AQ78">
        <v>2.88</v>
      </c>
      <c r="AR78">
        <v>0</v>
      </c>
      <c r="AS78">
        <v>1.34</v>
      </c>
      <c r="AT78">
        <v>0.24</v>
      </c>
      <c r="AU78">
        <v>4.9000000000000004</v>
      </c>
      <c r="AV78">
        <v>3.01</v>
      </c>
      <c r="AW78">
        <v>0</v>
      </c>
      <c r="AX78">
        <v>1.94</v>
      </c>
      <c r="AY78">
        <v>6.02</v>
      </c>
      <c r="AZ78">
        <v>41.58</v>
      </c>
      <c r="BA78">
        <v>30</v>
      </c>
      <c r="BB78">
        <v>15</v>
      </c>
      <c r="BC78">
        <v>45</v>
      </c>
      <c r="BD78">
        <v>0</v>
      </c>
      <c r="BE78">
        <v>30</v>
      </c>
      <c r="BF78">
        <v>0</v>
      </c>
      <c r="BG78">
        <v>115.16</v>
      </c>
      <c r="BH78">
        <v>108.12</v>
      </c>
      <c r="BI78">
        <v>0</v>
      </c>
    </row>
    <row r="79" spans="7:61">
      <c r="G79" t="s">
        <v>121</v>
      </c>
      <c r="H79" s="115">
        <v>168.91</v>
      </c>
      <c r="I79" s="88">
        <v>0.66999999999999993</v>
      </c>
      <c r="J79" s="88">
        <v>1.6600000000000001</v>
      </c>
      <c r="K79" s="88">
        <v>0</v>
      </c>
      <c r="L79" s="88">
        <v>14.38</v>
      </c>
      <c r="M79" s="116">
        <v>0</v>
      </c>
      <c r="N79" s="115">
        <v>153.12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41.23</v>
      </c>
      <c r="AF79">
        <v>98.77</v>
      </c>
      <c r="AG79">
        <v>20.14</v>
      </c>
      <c r="AH79">
        <v>0.67</v>
      </c>
      <c r="AI79">
        <v>0.43</v>
      </c>
      <c r="AJ79">
        <v>0.59</v>
      </c>
      <c r="AK79">
        <v>0.4</v>
      </c>
      <c r="AL79">
        <v>14.38</v>
      </c>
      <c r="AM79">
        <v>0.32</v>
      </c>
      <c r="AN79">
        <v>0.43</v>
      </c>
      <c r="AO79">
        <v>0</v>
      </c>
      <c r="AP79">
        <v>0</v>
      </c>
      <c r="AQ79">
        <v>2.88</v>
      </c>
      <c r="AR79">
        <v>0</v>
      </c>
      <c r="AS79">
        <v>1.34</v>
      </c>
      <c r="AT79">
        <v>0.24</v>
      </c>
      <c r="AU79">
        <v>4.9000000000000004</v>
      </c>
      <c r="AV79">
        <v>2.4700000000000002</v>
      </c>
      <c r="AW79">
        <v>0</v>
      </c>
      <c r="AX79">
        <v>1.94</v>
      </c>
      <c r="AY79">
        <v>6.02</v>
      </c>
      <c r="AZ79">
        <v>0</v>
      </c>
      <c r="BA79">
        <v>30</v>
      </c>
      <c r="BB79">
        <v>15</v>
      </c>
      <c r="BC79">
        <v>45</v>
      </c>
      <c r="BD79">
        <v>0</v>
      </c>
      <c r="BE79">
        <v>30</v>
      </c>
      <c r="BF79">
        <v>0</v>
      </c>
      <c r="BG79">
        <v>115.16</v>
      </c>
      <c r="BH79">
        <v>108.12</v>
      </c>
      <c r="BI79">
        <v>0</v>
      </c>
    </row>
    <row r="80" spans="7:61">
      <c r="G80" t="s">
        <v>122</v>
      </c>
      <c r="H80" s="115">
        <v>168.91</v>
      </c>
      <c r="I80" s="88">
        <v>0.66999999999999993</v>
      </c>
      <c r="J80" s="88">
        <v>1.6600000000000001</v>
      </c>
      <c r="K80" s="88">
        <v>0</v>
      </c>
      <c r="L80" s="88">
        <v>14.38</v>
      </c>
      <c r="M80" s="116">
        <v>0</v>
      </c>
      <c r="N80" s="115">
        <v>153.12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41.23</v>
      </c>
      <c r="AF80">
        <v>98.77</v>
      </c>
      <c r="AG80">
        <v>20.14</v>
      </c>
      <c r="AH80">
        <v>0.67</v>
      </c>
      <c r="AI80">
        <v>0.43</v>
      </c>
      <c r="AJ80">
        <v>0.59</v>
      </c>
      <c r="AK80">
        <v>0.4</v>
      </c>
      <c r="AL80">
        <v>14.38</v>
      </c>
      <c r="AM80">
        <v>0.32</v>
      </c>
      <c r="AN80">
        <v>0.43</v>
      </c>
      <c r="AO80">
        <v>0</v>
      </c>
      <c r="AP80">
        <v>0</v>
      </c>
      <c r="AQ80">
        <v>2.88</v>
      </c>
      <c r="AR80">
        <v>0</v>
      </c>
      <c r="AS80">
        <v>1.34</v>
      </c>
      <c r="AT80">
        <v>0.24</v>
      </c>
      <c r="AU80">
        <v>4.9000000000000004</v>
      </c>
      <c r="AV80">
        <v>2.4700000000000002</v>
      </c>
      <c r="AW80">
        <v>0</v>
      </c>
      <c r="AX80">
        <v>1.94</v>
      </c>
      <c r="AY80">
        <v>6.02</v>
      </c>
      <c r="AZ80">
        <v>0</v>
      </c>
      <c r="BA80">
        <v>30</v>
      </c>
      <c r="BB80">
        <v>15</v>
      </c>
      <c r="BC80">
        <v>45</v>
      </c>
      <c r="BD80">
        <v>0</v>
      </c>
      <c r="BE80">
        <v>30</v>
      </c>
      <c r="BF80">
        <v>0</v>
      </c>
      <c r="BG80">
        <v>115.16</v>
      </c>
      <c r="BH80">
        <v>108.12</v>
      </c>
      <c r="BI80">
        <v>0</v>
      </c>
    </row>
    <row r="81" spans="7:61">
      <c r="G81" t="s">
        <v>123</v>
      </c>
      <c r="H81" s="115">
        <v>168.91</v>
      </c>
      <c r="I81" s="88">
        <v>0.66999999999999993</v>
      </c>
      <c r="J81" s="88">
        <v>1.6600000000000001</v>
      </c>
      <c r="K81" s="88">
        <v>0</v>
      </c>
      <c r="L81" s="88">
        <v>14.38</v>
      </c>
      <c r="M81" s="116">
        <v>0</v>
      </c>
      <c r="N81" s="115">
        <v>153.12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41.23</v>
      </c>
      <c r="AF81">
        <v>98.77</v>
      </c>
      <c r="AG81">
        <v>20.14</v>
      </c>
      <c r="AH81">
        <v>0.67</v>
      </c>
      <c r="AI81">
        <v>0.43</v>
      </c>
      <c r="AJ81">
        <v>0.59</v>
      </c>
      <c r="AK81">
        <v>0.4</v>
      </c>
      <c r="AL81">
        <v>14.38</v>
      </c>
      <c r="AM81">
        <v>0.32</v>
      </c>
      <c r="AN81">
        <v>0.43</v>
      </c>
      <c r="AO81">
        <v>0</v>
      </c>
      <c r="AP81">
        <v>0</v>
      </c>
      <c r="AQ81">
        <v>2.88</v>
      </c>
      <c r="AR81">
        <v>0</v>
      </c>
      <c r="AS81">
        <v>1.34</v>
      </c>
      <c r="AT81">
        <v>0.24</v>
      </c>
      <c r="AU81">
        <v>4.9000000000000004</v>
      </c>
      <c r="AV81">
        <v>2.4700000000000002</v>
      </c>
      <c r="AW81">
        <v>0</v>
      </c>
      <c r="AX81">
        <v>1.94</v>
      </c>
      <c r="AY81">
        <v>6.02</v>
      </c>
      <c r="AZ81">
        <v>0</v>
      </c>
      <c r="BA81">
        <v>30</v>
      </c>
      <c r="BB81">
        <v>15</v>
      </c>
      <c r="BC81">
        <v>45</v>
      </c>
      <c r="BD81">
        <v>0</v>
      </c>
      <c r="BE81">
        <v>30</v>
      </c>
      <c r="BF81">
        <v>0</v>
      </c>
      <c r="BG81">
        <v>115.16</v>
      </c>
      <c r="BH81">
        <v>108.12</v>
      </c>
      <c r="BI81">
        <v>0</v>
      </c>
    </row>
    <row r="82" spans="7:61">
      <c r="G82" t="s">
        <v>124</v>
      </c>
      <c r="H82" s="115">
        <v>168.91</v>
      </c>
      <c r="I82" s="88">
        <v>0.66999999999999993</v>
      </c>
      <c r="J82" s="88">
        <v>1.6600000000000001</v>
      </c>
      <c r="K82" s="88">
        <v>0</v>
      </c>
      <c r="L82" s="88">
        <v>14.38</v>
      </c>
      <c r="M82" s="116">
        <v>0</v>
      </c>
      <c r="N82" s="115">
        <v>153.12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41.23</v>
      </c>
      <c r="AF82">
        <v>98.77</v>
      </c>
      <c r="AG82">
        <v>20.14</v>
      </c>
      <c r="AH82">
        <v>0.67</v>
      </c>
      <c r="AI82">
        <v>0.43</v>
      </c>
      <c r="AJ82">
        <v>0.59</v>
      </c>
      <c r="AK82">
        <v>0.4</v>
      </c>
      <c r="AL82">
        <v>14.38</v>
      </c>
      <c r="AM82">
        <v>0.32</v>
      </c>
      <c r="AN82">
        <v>0.43</v>
      </c>
      <c r="AO82">
        <v>0</v>
      </c>
      <c r="AP82">
        <v>0</v>
      </c>
      <c r="AQ82">
        <v>2.88</v>
      </c>
      <c r="AR82">
        <v>0</v>
      </c>
      <c r="AS82">
        <v>1.34</v>
      </c>
      <c r="AT82">
        <v>0.24</v>
      </c>
      <c r="AU82">
        <v>4.9000000000000004</v>
      </c>
      <c r="AV82">
        <v>2.4700000000000002</v>
      </c>
      <c r="AW82">
        <v>0</v>
      </c>
      <c r="AX82">
        <v>1.94</v>
      </c>
      <c r="AY82">
        <v>6.02</v>
      </c>
      <c r="AZ82">
        <v>0</v>
      </c>
      <c r="BA82">
        <v>30</v>
      </c>
      <c r="BB82">
        <v>15</v>
      </c>
      <c r="BC82">
        <v>45</v>
      </c>
      <c r="BD82">
        <v>0</v>
      </c>
      <c r="BE82">
        <v>30</v>
      </c>
      <c r="BF82">
        <v>0</v>
      </c>
      <c r="BG82">
        <v>115.16</v>
      </c>
      <c r="BH82">
        <v>108.12</v>
      </c>
      <c r="BI82">
        <v>0</v>
      </c>
    </row>
    <row r="83" spans="7:61">
      <c r="G83" t="s">
        <v>125</v>
      </c>
      <c r="H83" s="115">
        <v>141.96</v>
      </c>
      <c r="I83" s="88">
        <v>0.66999999999999993</v>
      </c>
      <c r="J83" s="88">
        <v>1.6600000000000001</v>
      </c>
      <c r="K83" s="88">
        <v>0</v>
      </c>
      <c r="L83" s="88">
        <v>14.38</v>
      </c>
      <c r="M83" s="116">
        <v>0</v>
      </c>
      <c r="N83" s="115">
        <v>153.12</v>
      </c>
      <c r="O83" s="88">
        <v>204.99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14.38</v>
      </c>
      <c r="AF83">
        <v>98.77</v>
      </c>
      <c r="AG83">
        <v>20.14</v>
      </c>
      <c r="AH83">
        <v>0.67</v>
      </c>
      <c r="AI83">
        <v>0.43</v>
      </c>
      <c r="AJ83">
        <v>0.59</v>
      </c>
      <c r="AK83">
        <v>0.4</v>
      </c>
      <c r="AL83">
        <v>14.38</v>
      </c>
      <c r="AM83">
        <v>0.32</v>
      </c>
      <c r="AN83">
        <v>0.43</v>
      </c>
      <c r="AO83">
        <v>0</v>
      </c>
      <c r="AP83">
        <v>0</v>
      </c>
      <c r="AQ83">
        <v>2.88</v>
      </c>
      <c r="AR83">
        <v>0</v>
      </c>
      <c r="AS83">
        <v>1.34</v>
      </c>
      <c r="AT83">
        <v>0.24</v>
      </c>
      <c r="AU83">
        <v>4.83</v>
      </c>
      <c r="AV83">
        <v>2.4700000000000002</v>
      </c>
      <c r="AW83">
        <v>0</v>
      </c>
      <c r="AX83">
        <v>1.51</v>
      </c>
      <c r="AY83">
        <v>6.02</v>
      </c>
      <c r="AZ83">
        <v>0</v>
      </c>
      <c r="BA83">
        <v>30</v>
      </c>
      <c r="BB83">
        <v>15</v>
      </c>
      <c r="BC83">
        <v>45</v>
      </c>
      <c r="BD83">
        <v>0</v>
      </c>
      <c r="BE83">
        <v>30</v>
      </c>
      <c r="BF83">
        <v>0</v>
      </c>
      <c r="BG83">
        <v>115.16</v>
      </c>
      <c r="BH83">
        <v>108.12</v>
      </c>
      <c r="BI83">
        <v>0</v>
      </c>
    </row>
    <row r="84" spans="7:61">
      <c r="G84" t="s">
        <v>126</v>
      </c>
      <c r="H84" s="115">
        <v>141.96</v>
      </c>
      <c r="I84" s="88">
        <v>0.66999999999999993</v>
      </c>
      <c r="J84" s="88">
        <v>1.6600000000000001</v>
      </c>
      <c r="K84" s="88">
        <v>0</v>
      </c>
      <c r="L84" s="88">
        <v>14.38</v>
      </c>
      <c r="M84" s="116">
        <v>0</v>
      </c>
      <c r="N84" s="115">
        <v>153.12</v>
      </c>
      <c r="O84" s="88">
        <v>204.99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14.38</v>
      </c>
      <c r="AF84">
        <v>98.77</v>
      </c>
      <c r="AG84">
        <v>20.14</v>
      </c>
      <c r="AH84">
        <v>0.67</v>
      </c>
      <c r="AI84">
        <v>0.43</v>
      </c>
      <c r="AJ84">
        <v>0.59</v>
      </c>
      <c r="AK84">
        <v>0.4</v>
      </c>
      <c r="AL84">
        <v>14.38</v>
      </c>
      <c r="AM84">
        <v>0.32</v>
      </c>
      <c r="AN84">
        <v>0.43</v>
      </c>
      <c r="AO84">
        <v>0</v>
      </c>
      <c r="AP84">
        <v>0</v>
      </c>
      <c r="AQ84">
        <v>2.88</v>
      </c>
      <c r="AR84">
        <v>0</v>
      </c>
      <c r="AS84">
        <v>1.34</v>
      </c>
      <c r="AT84">
        <v>0.24</v>
      </c>
      <c r="AU84">
        <v>4.83</v>
      </c>
      <c r="AV84">
        <v>2.4700000000000002</v>
      </c>
      <c r="AW84">
        <v>0</v>
      </c>
      <c r="AX84">
        <v>1.51</v>
      </c>
      <c r="AY84">
        <v>6.02</v>
      </c>
      <c r="AZ84">
        <v>0</v>
      </c>
      <c r="BA84">
        <v>30</v>
      </c>
      <c r="BB84">
        <v>15</v>
      </c>
      <c r="BC84">
        <v>45</v>
      </c>
      <c r="BD84">
        <v>0</v>
      </c>
      <c r="BE84">
        <v>30</v>
      </c>
      <c r="BF84">
        <v>0</v>
      </c>
      <c r="BG84">
        <v>115.16</v>
      </c>
      <c r="BH84">
        <v>108.12</v>
      </c>
      <c r="BI84">
        <v>0</v>
      </c>
    </row>
    <row r="85" spans="7:61">
      <c r="G85" t="s">
        <v>127</v>
      </c>
      <c r="H85" s="115">
        <v>141.96</v>
      </c>
      <c r="I85" s="88">
        <v>0.66999999999999993</v>
      </c>
      <c r="J85" s="88">
        <v>1.6600000000000001</v>
      </c>
      <c r="K85" s="88">
        <v>0</v>
      </c>
      <c r="L85" s="88">
        <v>14.38</v>
      </c>
      <c r="M85" s="116">
        <v>0</v>
      </c>
      <c r="N85" s="115">
        <v>153.12</v>
      </c>
      <c r="O85" s="88">
        <v>204.99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14.38</v>
      </c>
      <c r="AF85">
        <v>98.77</v>
      </c>
      <c r="AG85">
        <v>20.14</v>
      </c>
      <c r="AH85">
        <v>0.67</v>
      </c>
      <c r="AI85">
        <v>0.43</v>
      </c>
      <c r="AJ85">
        <v>0.59</v>
      </c>
      <c r="AK85">
        <v>0.4</v>
      </c>
      <c r="AL85">
        <v>14.38</v>
      </c>
      <c r="AM85">
        <v>0.32</v>
      </c>
      <c r="AN85">
        <v>0.43</v>
      </c>
      <c r="AO85">
        <v>0</v>
      </c>
      <c r="AP85">
        <v>0</v>
      </c>
      <c r="AQ85">
        <v>2.88</v>
      </c>
      <c r="AR85">
        <v>0</v>
      </c>
      <c r="AS85">
        <v>1.34</v>
      </c>
      <c r="AT85">
        <v>0.24</v>
      </c>
      <c r="AU85">
        <v>4.83</v>
      </c>
      <c r="AV85">
        <v>2.4700000000000002</v>
      </c>
      <c r="AW85">
        <v>0</v>
      </c>
      <c r="AX85">
        <v>1.51</v>
      </c>
      <c r="AY85">
        <v>6.02</v>
      </c>
      <c r="AZ85">
        <v>0</v>
      </c>
      <c r="BA85">
        <v>30</v>
      </c>
      <c r="BB85">
        <v>15</v>
      </c>
      <c r="BC85">
        <v>45</v>
      </c>
      <c r="BD85">
        <v>0</v>
      </c>
      <c r="BE85">
        <v>30</v>
      </c>
      <c r="BF85">
        <v>0</v>
      </c>
      <c r="BG85">
        <v>115.16</v>
      </c>
      <c r="BH85">
        <v>108.12</v>
      </c>
      <c r="BI85">
        <v>0</v>
      </c>
    </row>
    <row r="86" spans="7:61">
      <c r="G86" t="s">
        <v>128</v>
      </c>
      <c r="H86" s="115">
        <v>141.96</v>
      </c>
      <c r="I86" s="88">
        <v>0.66999999999999993</v>
      </c>
      <c r="J86" s="88">
        <v>1.6600000000000001</v>
      </c>
      <c r="K86" s="88">
        <v>0</v>
      </c>
      <c r="L86" s="88">
        <v>14.38</v>
      </c>
      <c r="M86" s="116">
        <v>0</v>
      </c>
      <c r="N86" s="115">
        <v>153.12</v>
      </c>
      <c r="O86" s="88">
        <v>204.99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14.38</v>
      </c>
      <c r="AF86">
        <v>98.77</v>
      </c>
      <c r="AG86">
        <v>20.14</v>
      </c>
      <c r="AH86">
        <v>0.67</v>
      </c>
      <c r="AI86">
        <v>0.43</v>
      </c>
      <c r="AJ86">
        <v>0.59</v>
      </c>
      <c r="AK86">
        <v>0.4</v>
      </c>
      <c r="AL86">
        <v>14.38</v>
      </c>
      <c r="AM86">
        <v>0.32</v>
      </c>
      <c r="AN86">
        <v>0.43</v>
      </c>
      <c r="AO86">
        <v>0</v>
      </c>
      <c r="AP86">
        <v>0</v>
      </c>
      <c r="AQ86">
        <v>2.88</v>
      </c>
      <c r="AR86">
        <v>0</v>
      </c>
      <c r="AS86">
        <v>1.34</v>
      </c>
      <c r="AT86">
        <v>0.24</v>
      </c>
      <c r="AU86">
        <v>4.83</v>
      </c>
      <c r="AV86">
        <v>2.4700000000000002</v>
      </c>
      <c r="AW86">
        <v>0</v>
      </c>
      <c r="AX86">
        <v>1.51</v>
      </c>
      <c r="AY86">
        <v>6.02</v>
      </c>
      <c r="AZ86">
        <v>0</v>
      </c>
      <c r="BA86">
        <v>30</v>
      </c>
      <c r="BB86">
        <v>15</v>
      </c>
      <c r="BC86">
        <v>45</v>
      </c>
      <c r="BD86">
        <v>0</v>
      </c>
      <c r="BE86">
        <v>30</v>
      </c>
      <c r="BF86">
        <v>0</v>
      </c>
      <c r="BG86">
        <v>115.16</v>
      </c>
      <c r="BH86">
        <v>108.12</v>
      </c>
      <c r="BI86">
        <v>0</v>
      </c>
    </row>
    <row r="87" spans="7:61">
      <c r="G87" t="s">
        <v>129</v>
      </c>
      <c r="H87" s="115">
        <v>42.52</v>
      </c>
      <c r="I87" s="88">
        <v>0.66999999999999993</v>
      </c>
      <c r="J87" s="88">
        <v>1.6600000000000001</v>
      </c>
      <c r="K87" s="88">
        <v>0</v>
      </c>
      <c r="L87" s="88">
        <v>14.38</v>
      </c>
      <c r="M87" s="116">
        <v>0</v>
      </c>
      <c r="N87" s="115">
        <v>153.12</v>
      </c>
      <c r="O87" s="88">
        <v>204.38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14.38</v>
      </c>
      <c r="AF87">
        <v>0</v>
      </c>
      <c r="AG87">
        <v>20.14</v>
      </c>
      <c r="AH87">
        <v>0</v>
      </c>
      <c r="AI87">
        <v>0.43</v>
      </c>
      <c r="AJ87">
        <v>0.59</v>
      </c>
      <c r="AK87">
        <v>0.4</v>
      </c>
      <c r="AL87">
        <v>14.38</v>
      </c>
      <c r="AM87">
        <v>0.32</v>
      </c>
      <c r="AN87">
        <v>0.43</v>
      </c>
      <c r="AO87">
        <v>0</v>
      </c>
      <c r="AP87">
        <v>0</v>
      </c>
      <c r="AQ87">
        <v>2.88</v>
      </c>
      <c r="AR87">
        <v>0</v>
      </c>
      <c r="AS87">
        <v>1.34</v>
      </c>
      <c r="AT87">
        <v>0.24</v>
      </c>
      <c r="AU87">
        <v>4.6500000000000004</v>
      </c>
      <c r="AV87">
        <v>2.4700000000000002</v>
      </c>
      <c r="AW87">
        <v>0</v>
      </c>
      <c r="AX87">
        <v>1.51</v>
      </c>
      <c r="AY87">
        <v>5.59</v>
      </c>
      <c r="AZ87">
        <v>0</v>
      </c>
      <c r="BA87">
        <v>30</v>
      </c>
      <c r="BB87">
        <v>15</v>
      </c>
      <c r="BC87">
        <v>45</v>
      </c>
      <c r="BD87">
        <v>0</v>
      </c>
      <c r="BE87">
        <v>30</v>
      </c>
      <c r="BF87">
        <v>0</v>
      </c>
      <c r="BG87">
        <v>115.16</v>
      </c>
      <c r="BH87">
        <v>108.12</v>
      </c>
      <c r="BI87">
        <v>0</v>
      </c>
    </row>
    <row r="88" spans="7:61">
      <c r="G88" t="s">
        <v>130</v>
      </c>
      <c r="H88" s="115">
        <v>42.52</v>
      </c>
      <c r="I88" s="88">
        <v>0.66999999999999993</v>
      </c>
      <c r="J88" s="88">
        <v>1.6600000000000001</v>
      </c>
      <c r="K88" s="88">
        <v>0</v>
      </c>
      <c r="L88" s="88">
        <v>14.38</v>
      </c>
      <c r="M88" s="116">
        <v>0</v>
      </c>
      <c r="N88" s="115">
        <v>153.12</v>
      </c>
      <c r="O88" s="88">
        <v>204.38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14.38</v>
      </c>
      <c r="AF88">
        <v>0</v>
      </c>
      <c r="AG88">
        <v>20.14</v>
      </c>
      <c r="AH88">
        <v>0</v>
      </c>
      <c r="AI88">
        <v>0.43</v>
      </c>
      <c r="AJ88">
        <v>0.59</v>
      </c>
      <c r="AK88">
        <v>0.4</v>
      </c>
      <c r="AL88">
        <v>14.38</v>
      </c>
      <c r="AM88">
        <v>0.32</v>
      </c>
      <c r="AN88">
        <v>0.43</v>
      </c>
      <c r="AO88">
        <v>0</v>
      </c>
      <c r="AP88">
        <v>0</v>
      </c>
      <c r="AQ88">
        <v>2.88</v>
      </c>
      <c r="AR88">
        <v>0</v>
      </c>
      <c r="AS88">
        <v>1.34</v>
      </c>
      <c r="AT88">
        <v>0.24</v>
      </c>
      <c r="AU88">
        <v>4.6500000000000004</v>
      </c>
      <c r="AV88">
        <v>2.4700000000000002</v>
      </c>
      <c r="AW88">
        <v>0</v>
      </c>
      <c r="AX88">
        <v>1.51</v>
      </c>
      <c r="AY88">
        <v>5.59</v>
      </c>
      <c r="AZ88">
        <v>0</v>
      </c>
      <c r="BA88">
        <v>30</v>
      </c>
      <c r="BB88">
        <v>15</v>
      </c>
      <c r="BC88">
        <v>45</v>
      </c>
      <c r="BD88">
        <v>0</v>
      </c>
      <c r="BE88">
        <v>30</v>
      </c>
      <c r="BF88">
        <v>0</v>
      </c>
      <c r="BG88">
        <v>115.16</v>
      </c>
      <c r="BH88">
        <v>108.12</v>
      </c>
      <c r="BI88">
        <v>0</v>
      </c>
    </row>
    <row r="89" spans="7:61">
      <c r="G89" t="s">
        <v>131</v>
      </c>
      <c r="H89" s="115">
        <v>28.139999999999997</v>
      </c>
      <c r="I89" s="88">
        <v>0.66999999999999993</v>
      </c>
      <c r="J89" s="88">
        <v>1.6600000000000001</v>
      </c>
      <c r="K89" s="88">
        <v>0</v>
      </c>
      <c r="L89" s="88">
        <v>14.38</v>
      </c>
      <c r="M89" s="116">
        <v>0</v>
      </c>
      <c r="N89" s="115">
        <v>153.12</v>
      </c>
      <c r="O89" s="88">
        <v>204.38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20.14</v>
      </c>
      <c r="AH89">
        <v>0</v>
      </c>
      <c r="AI89">
        <v>0.43</v>
      </c>
      <c r="AJ89">
        <v>0.59</v>
      </c>
      <c r="AK89">
        <v>0.4</v>
      </c>
      <c r="AL89">
        <v>14.38</v>
      </c>
      <c r="AM89">
        <v>0.32</v>
      </c>
      <c r="AN89">
        <v>0.43</v>
      </c>
      <c r="AO89">
        <v>0</v>
      </c>
      <c r="AP89">
        <v>0</v>
      </c>
      <c r="AQ89">
        <v>2.88</v>
      </c>
      <c r="AR89">
        <v>0</v>
      </c>
      <c r="AS89">
        <v>1.34</v>
      </c>
      <c r="AT89">
        <v>0.24</v>
      </c>
      <c r="AU89">
        <v>4.6500000000000004</v>
      </c>
      <c r="AV89">
        <v>2.4700000000000002</v>
      </c>
      <c r="AW89">
        <v>0</v>
      </c>
      <c r="AX89">
        <v>1.51</v>
      </c>
      <c r="AY89">
        <v>5.59</v>
      </c>
      <c r="AZ89">
        <v>0</v>
      </c>
      <c r="BA89">
        <v>30</v>
      </c>
      <c r="BB89">
        <v>15</v>
      </c>
      <c r="BC89">
        <v>45</v>
      </c>
      <c r="BD89">
        <v>0</v>
      </c>
      <c r="BE89">
        <v>30</v>
      </c>
      <c r="BF89">
        <v>0</v>
      </c>
      <c r="BG89">
        <v>115.16</v>
      </c>
      <c r="BH89">
        <v>108.12</v>
      </c>
      <c r="BI89">
        <v>0</v>
      </c>
    </row>
    <row r="90" spans="7:61">
      <c r="G90" t="s">
        <v>132</v>
      </c>
      <c r="H90" s="115">
        <v>28.139999999999997</v>
      </c>
      <c r="I90" s="88">
        <v>0.66999999999999993</v>
      </c>
      <c r="J90" s="88">
        <v>1.6600000000000001</v>
      </c>
      <c r="K90" s="88">
        <v>0</v>
      </c>
      <c r="L90" s="88">
        <v>14.38</v>
      </c>
      <c r="M90" s="116">
        <v>0</v>
      </c>
      <c r="N90" s="115">
        <v>153.12</v>
      </c>
      <c r="O90" s="88">
        <v>228.38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20.14</v>
      </c>
      <c r="AH90">
        <v>0</v>
      </c>
      <c r="AI90">
        <v>0.43</v>
      </c>
      <c r="AJ90">
        <v>0.59</v>
      </c>
      <c r="AK90">
        <v>0.4</v>
      </c>
      <c r="AL90">
        <v>14.38</v>
      </c>
      <c r="AM90">
        <v>0.32</v>
      </c>
      <c r="AN90">
        <v>0.43</v>
      </c>
      <c r="AO90">
        <v>0</v>
      </c>
      <c r="AP90">
        <v>0</v>
      </c>
      <c r="AQ90">
        <v>2.88</v>
      </c>
      <c r="AR90">
        <v>0</v>
      </c>
      <c r="AS90">
        <v>1.34</v>
      </c>
      <c r="AT90">
        <v>0.24</v>
      </c>
      <c r="AU90">
        <v>4.6500000000000004</v>
      </c>
      <c r="AV90">
        <v>2.4700000000000002</v>
      </c>
      <c r="AW90">
        <v>0</v>
      </c>
      <c r="AX90">
        <v>1.51</v>
      </c>
      <c r="AY90">
        <v>5.59</v>
      </c>
      <c r="AZ90">
        <v>0</v>
      </c>
      <c r="BA90">
        <v>30</v>
      </c>
      <c r="BB90">
        <v>15</v>
      </c>
      <c r="BC90">
        <v>45</v>
      </c>
      <c r="BD90">
        <v>0</v>
      </c>
      <c r="BE90">
        <v>30</v>
      </c>
      <c r="BF90">
        <v>24</v>
      </c>
      <c r="BG90">
        <v>115.16</v>
      </c>
      <c r="BH90">
        <v>108.12</v>
      </c>
      <c r="BI90">
        <v>0</v>
      </c>
    </row>
    <row r="91" spans="7:61">
      <c r="G91" t="s">
        <v>133</v>
      </c>
      <c r="H91" s="115">
        <v>28.139999999999997</v>
      </c>
      <c r="I91" s="88">
        <v>0.66999999999999993</v>
      </c>
      <c r="J91" s="88">
        <v>1.6600000000000001</v>
      </c>
      <c r="K91" s="88">
        <v>0</v>
      </c>
      <c r="L91" s="88">
        <v>14.38</v>
      </c>
      <c r="M91" s="116">
        <v>0</v>
      </c>
      <c r="N91" s="115">
        <v>153.12</v>
      </c>
      <c r="O91" s="88">
        <v>253.17999999999998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20.14</v>
      </c>
      <c r="AH91">
        <v>0</v>
      </c>
      <c r="AI91">
        <v>0.43</v>
      </c>
      <c r="AJ91">
        <v>0.59</v>
      </c>
      <c r="AK91">
        <v>0.4</v>
      </c>
      <c r="AL91">
        <v>14.38</v>
      </c>
      <c r="AM91">
        <v>0.32</v>
      </c>
      <c r="AN91">
        <v>0.43</v>
      </c>
      <c r="AO91">
        <v>0</v>
      </c>
      <c r="AP91">
        <v>0</v>
      </c>
      <c r="AQ91">
        <v>2.88</v>
      </c>
      <c r="AR91">
        <v>0</v>
      </c>
      <c r="AS91">
        <v>1.34</v>
      </c>
      <c r="AT91">
        <v>0.24</v>
      </c>
      <c r="AU91">
        <v>4.45</v>
      </c>
      <c r="AV91">
        <v>2.4700000000000002</v>
      </c>
      <c r="AW91">
        <v>0</v>
      </c>
      <c r="AX91">
        <v>1.51</v>
      </c>
      <c r="AY91">
        <v>5.59</v>
      </c>
      <c r="AZ91">
        <v>0</v>
      </c>
      <c r="BA91">
        <v>30</v>
      </c>
      <c r="BB91">
        <v>15</v>
      </c>
      <c r="BC91">
        <v>45</v>
      </c>
      <c r="BD91">
        <v>25</v>
      </c>
      <c r="BE91">
        <v>30</v>
      </c>
      <c r="BF91">
        <v>24</v>
      </c>
      <c r="BG91">
        <v>115.16</v>
      </c>
      <c r="BH91">
        <v>108.12</v>
      </c>
      <c r="BI91">
        <v>0</v>
      </c>
    </row>
    <row r="92" spans="7:61">
      <c r="G92" t="s">
        <v>134</v>
      </c>
      <c r="H92" s="115">
        <v>28.139999999999997</v>
      </c>
      <c r="I92" s="88">
        <v>0.66999999999999993</v>
      </c>
      <c r="J92" s="88">
        <v>1.6600000000000001</v>
      </c>
      <c r="K92" s="88">
        <v>0</v>
      </c>
      <c r="L92" s="88">
        <v>14.38</v>
      </c>
      <c r="M92" s="116">
        <v>0</v>
      </c>
      <c r="N92" s="115">
        <v>153.12</v>
      </c>
      <c r="O92" s="88">
        <v>245.17999999999998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20.14</v>
      </c>
      <c r="AH92">
        <v>0</v>
      </c>
      <c r="AI92">
        <v>0.43</v>
      </c>
      <c r="AJ92">
        <v>0.59</v>
      </c>
      <c r="AK92">
        <v>0.4</v>
      </c>
      <c r="AL92">
        <v>14.38</v>
      </c>
      <c r="AM92">
        <v>0.32</v>
      </c>
      <c r="AN92">
        <v>0.43</v>
      </c>
      <c r="AO92">
        <v>0</v>
      </c>
      <c r="AP92">
        <v>0</v>
      </c>
      <c r="AQ92">
        <v>2.88</v>
      </c>
      <c r="AR92">
        <v>0</v>
      </c>
      <c r="AS92">
        <v>1.34</v>
      </c>
      <c r="AT92">
        <v>0.24</v>
      </c>
      <c r="AU92">
        <v>4.45</v>
      </c>
      <c r="AV92">
        <v>2.4700000000000002</v>
      </c>
      <c r="AW92">
        <v>0</v>
      </c>
      <c r="AX92">
        <v>1.51</v>
      </c>
      <c r="AY92">
        <v>5.59</v>
      </c>
      <c r="AZ92">
        <v>0</v>
      </c>
      <c r="BA92">
        <v>30</v>
      </c>
      <c r="BB92">
        <v>15</v>
      </c>
      <c r="BC92">
        <v>45</v>
      </c>
      <c r="BD92">
        <v>25</v>
      </c>
      <c r="BE92">
        <v>30</v>
      </c>
      <c r="BF92">
        <v>16</v>
      </c>
      <c r="BG92">
        <v>115.16</v>
      </c>
      <c r="BH92">
        <v>108.12</v>
      </c>
      <c r="BI92">
        <v>0</v>
      </c>
    </row>
    <row r="93" spans="7:61">
      <c r="G93" t="s">
        <v>135</v>
      </c>
      <c r="H93" s="115">
        <v>28.139999999999997</v>
      </c>
      <c r="I93" s="88">
        <v>0.66999999999999993</v>
      </c>
      <c r="J93" s="88">
        <v>1.6600000000000001</v>
      </c>
      <c r="K93" s="88">
        <v>0</v>
      </c>
      <c r="L93" s="88">
        <v>14.38</v>
      </c>
      <c r="M93" s="116">
        <v>0</v>
      </c>
      <c r="N93" s="115">
        <v>153.12</v>
      </c>
      <c r="O93" s="88">
        <v>245.17999999999998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20.14</v>
      </c>
      <c r="AH93">
        <v>0</v>
      </c>
      <c r="AI93">
        <v>0.43</v>
      </c>
      <c r="AJ93">
        <v>0.59</v>
      </c>
      <c r="AK93">
        <v>0.4</v>
      </c>
      <c r="AL93">
        <v>14.38</v>
      </c>
      <c r="AM93">
        <v>0.32</v>
      </c>
      <c r="AN93">
        <v>0.43</v>
      </c>
      <c r="AO93">
        <v>0</v>
      </c>
      <c r="AP93">
        <v>0</v>
      </c>
      <c r="AQ93">
        <v>2.88</v>
      </c>
      <c r="AR93">
        <v>0</v>
      </c>
      <c r="AS93">
        <v>1.34</v>
      </c>
      <c r="AT93">
        <v>0.24</v>
      </c>
      <c r="AU93">
        <v>4.45</v>
      </c>
      <c r="AV93">
        <v>2.4700000000000002</v>
      </c>
      <c r="AW93">
        <v>0</v>
      </c>
      <c r="AX93">
        <v>1.51</v>
      </c>
      <c r="AY93">
        <v>5.59</v>
      </c>
      <c r="AZ93">
        <v>0</v>
      </c>
      <c r="BA93">
        <v>30</v>
      </c>
      <c r="BB93">
        <v>15</v>
      </c>
      <c r="BC93">
        <v>45</v>
      </c>
      <c r="BD93">
        <v>25</v>
      </c>
      <c r="BE93">
        <v>30</v>
      </c>
      <c r="BF93">
        <v>16</v>
      </c>
      <c r="BG93">
        <v>115.16</v>
      </c>
      <c r="BH93">
        <v>108.12</v>
      </c>
      <c r="BI93">
        <v>0</v>
      </c>
    </row>
    <row r="94" spans="7:61">
      <c r="G94" t="s">
        <v>136</v>
      </c>
      <c r="H94" s="115">
        <v>28.139999999999997</v>
      </c>
      <c r="I94" s="88">
        <v>0.66999999999999993</v>
      </c>
      <c r="J94" s="88">
        <v>1.6600000000000001</v>
      </c>
      <c r="K94" s="88">
        <v>0</v>
      </c>
      <c r="L94" s="88">
        <v>14.38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20.14</v>
      </c>
      <c r="AH94">
        <v>0</v>
      </c>
      <c r="AI94">
        <v>0.43</v>
      </c>
      <c r="AJ94">
        <v>0.59</v>
      </c>
      <c r="AK94">
        <v>0.4</v>
      </c>
      <c r="AL94">
        <v>14.38</v>
      </c>
      <c r="AM94">
        <v>0.32</v>
      </c>
      <c r="AN94">
        <v>0.43</v>
      </c>
      <c r="AO94">
        <v>0</v>
      </c>
      <c r="AP94">
        <v>0</v>
      </c>
      <c r="AQ94">
        <v>2.88</v>
      </c>
      <c r="AR94">
        <v>0</v>
      </c>
      <c r="AS94">
        <v>1.34</v>
      </c>
      <c r="AT94">
        <v>0.24</v>
      </c>
      <c r="AU94">
        <v>4.45</v>
      </c>
      <c r="AV94">
        <v>2.4700000000000002</v>
      </c>
      <c r="AW94">
        <v>0</v>
      </c>
      <c r="AX94">
        <v>1.51</v>
      </c>
      <c r="AY94">
        <v>5.59</v>
      </c>
      <c r="AZ94">
        <v>0</v>
      </c>
      <c r="BA94">
        <v>30</v>
      </c>
      <c r="BB94">
        <v>15</v>
      </c>
      <c r="BC94">
        <v>45</v>
      </c>
      <c r="BD94">
        <v>25</v>
      </c>
      <c r="BE94">
        <v>30</v>
      </c>
      <c r="BF94">
        <v>0</v>
      </c>
      <c r="BG94">
        <v>115.16</v>
      </c>
      <c r="BH94">
        <v>108.12</v>
      </c>
      <c r="BI94">
        <v>0</v>
      </c>
    </row>
    <row r="95" spans="7:61">
      <c r="G95" t="s">
        <v>137</v>
      </c>
      <c r="H95" s="115">
        <v>28.139999999999997</v>
      </c>
      <c r="I95" s="88">
        <v>0.66999999999999993</v>
      </c>
      <c r="J95" s="88">
        <v>1.6600000000000001</v>
      </c>
      <c r="K95" s="88">
        <v>0</v>
      </c>
      <c r="L95" s="88">
        <v>14.38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20.14</v>
      </c>
      <c r="AH95">
        <v>0</v>
      </c>
      <c r="AI95">
        <v>0.43</v>
      </c>
      <c r="AJ95">
        <v>0.59</v>
      </c>
      <c r="AK95">
        <v>0.4</v>
      </c>
      <c r="AL95">
        <v>14.38</v>
      </c>
      <c r="AM95">
        <v>0.32</v>
      </c>
      <c r="AN95">
        <v>0.43</v>
      </c>
      <c r="AO95">
        <v>0</v>
      </c>
      <c r="AP95">
        <v>0</v>
      </c>
      <c r="AQ95">
        <v>2.88</v>
      </c>
      <c r="AR95">
        <v>0</v>
      </c>
      <c r="AS95">
        <v>1.34</v>
      </c>
      <c r="AT95">
        <v>0.24</v>
      </c>
      <c r="AU95">
        <v>4.45</v>
      </c>
      <c r="AV95">
        <v>2.09</v>
      </c>
      <c r="AW95">
        <v>0</v>
      </c>
      <c r="AX95">
        <v>1.51</v>
      </c>
      <c r="AY95">
        <v>5.16</v>
      </c>
      <c r="AZ95">
        <v>0</v>
      </c>
      <c r="BA95">
        <v>30</v>
      </c>
      <c r="BB95">
        <v>15</v>
      </c>
      <c r="BC95">
        <v>45</v>
      </c>
      <c r="BD95">
        <v>25</v>
      </c>
      <c r="BE95">
        <v>30</v>
      </c>
      <c r="BF95">
        <v>0</v>
      </c>
      <c r="BG95">
        <v>115.16</v>
      </c>
      <c r="BH95">
        <v>108.12</v>
      </c>
      <c r="BI95">
        <v>0</v>
      </c>
    </row>
    <row r="96" spans="7:61">
      <c r="G96" t="s">
        <v>138</v>
      </c>
      <c r="H96" s="115">
        <v>28.139999999999997</v>
      </c>
      <c r="I96" s="88">
        <v>0.66999999999999993</v>
      </c>
      <c r="J96" s="88">
        <v>1.6600000000000001</v>
      </c>
      <c r="K96" s="88">
        <v>0</v>
      </c>
      <c r="L96" s="88">
        <v>14.38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20.14</v>
      </c>
      <c r="AH96">
        <v>0</v>
      </c>
      <c r="AI96">
        <v>0.43</v>
      </c>
      <c r="AJ96">
        <v>0.59</v>
      </c>
      <c r="AK96">
        <v>0.4</v>
      </c>
      <c r="AL96">
        <v>14.38</v>
      </c>
      <c r="AM96">
        <v>0.32</v>
      </c>
      <c r="AN96">
        <v>0.43</v>
      </c>
      <c r="AO96">
        <v>0</v>
      </c>
      <c r="AP96">
        <v>0</v>
      </c>
      <c r="AQ96">
        <v>2.88</v>
      </c>
      <c r="AR96">
        <v>0</v>
      </c>
      <c r="AS96">
        <v>1.34</v>
      </c>
      <c r="AT96">
        <v>0.24</v>
      </c>
      <c r="AU96">
        <v>4.45</v>
      </c>
      <c r="AV96">
        <v>2.09</v>
      </c>
      <c r="AW96">
        <v>0</v>
      </c>
      <c r="AX96">
        <v>1.51</v>
      </c>
      <c r="AY96">
        <v>5.16</v>
      </c>
      <c r="AZ96">
        <v>0</v>
      </c>
      <c r="BA96">
        <v>30</v>
      </c>
      <c r="BB96">
        <v>15</v>
      </c>
      <c r="BC96">
        <v>45</v>
      </c>
      <c r="BD96">
        <v>25</v>
      </c>
      <c r="BE96">
        <v>30</v>
      </c>
      <c r="BF96">
        <v>0</v>
      </c>
      <c r="BG96">
        <v>115.16</v>
      </c>
      <c r="BH96">
        <v>108.12</v>
      </c>
      <c r="BI96">
        <v>0</v>
      </c>
    </row>
    <row r="97" spans="1:133">
      <c r="G97" t="s">
        <v>139</v>
      </c>
      <c r="H97" s="115">
        <v>28.139999999999997</v>
      </c>
      <c r="I97" s="88">
        <v>0.66999999999999993</v>
      </c>
      <c r="J97" s="88">
        <v>1.6600000000000001</v>
      </c>
      <c r="K97" s="88">
        <v>0</v>
      </c>
      <c r="L97" s="88">
        <v>14.38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20.14</v>
      </c>
      <c r="AH97">
        <v>0</v>
      </c>
      <c r="AI97">
        <v>0.43</v>
      </c>
      <c r="AJ97">
        <v>0.59</v>
      </c>
      <c r="AK97">
        <v>0.4</v>
      </c>
      <c r="AL97">
        <v>14.38</v>
      </c>
      <c r="AM97">
        <v>0.32</v>
      </c>
      <c r="AN97">
        <v>0.43</v>
      </c>
      <c r="AO97">
        <v>0</v>
      </c>
      <c r="AP97">
        <v>0</v>
      </c>
      <c r="AQ97">
        <v>2.88</v>
      </c>
      <c r="AR97">
        <v>0</v>
      </c>
      <c r="AS97">
        <v>1.34</v>
      </c>
      <c r="AT97">
        <v>0.24</v>
      </c>
      <c r="AU97">
        <v>4.45</v>
      </c>
      <c r="AV97">
        <v>2.09</v>
      </c>
      <c r="AW97">
        <v>0</v>
      </c>
      <c r="AX97">
        <v>1.51</v>
      </c>
      <c r="AY97">
        <v>5.16</v>
      </c>
      <c r="AZ97">
        <v>0</v>
      </c>
      <c r="BA97">
        <v>30</v>
      </c>
      <c r="BB97">
        <v>15</v>
      </c>
      <c r="BC97">
        <v>45</v>
      </c>
      <c r="BD97">
        <v>25</v>
      </c>
      <c r="BE97">
        <v>30</v>
      </c>
      <c r="BF97">
        <v>0</v>
      </c>
      <c r="BG97">
        <v>115.16</v>
      </c>
      <c r="BH97">
        <v>108.12</v>
      </c>
      <c r="BI97">
        <v>0</v>
      </c>
    </row>
    <row r="98" spans="1:133">
      <c r="G98" t="s">
        <v>140</v>
      </c>
      <c r="H98" s="115">
        <v>28.139999999999997</v>
      </c>
      <c r="I98" s="88">
        <v>0.66999999999999993</v>
      </c>
      <c r="J98" s="88">
        <v>1.6600000000000001</v>
      </c>
      <c r="K98" s="88">
        <v>0</v>
      </c>
      <c r="L98" s="88">
        <v>14.38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20.14</v>
      </c>
      <c r="AH98">
        <v>0</v>
      </c>
      <c r="AI98">
        <v>0.43</v>
      </c>
      <c r="AJ98">
        <v>0.59</v>
      </c>
      <c r="AK98">
        <v>0.4</v>
      </c>
      <c r="AL98">
        <v>14.38</v>
      </c>
      <c r="AM98">
        <v>0.32</v>
      </c>
      <c r="AN98">
        <v>0.43</v>
      </c>
      <c r="AO98">
        <v>0</v>
      </c>
      <c r="AP98">
        <v>0</v>
      </c>
      <c r="AQ98">
        <v>2.88</v>
      </c>
      <c r="AR98">
        <v>0</v>
      </c>
      <c r="AS98">
        <v>1.34</v>
      </c>
      <c r="AT98">
        <v>0.24</v>
      </c>
      <c r="AU98">
        <v>4.45</v>
      </c>
      <c r="AV98">
        <v>2.09</v>
      </c>
      <c r="AW98">
        <v>0</v>
      </c>
      <c r="AX98">
        <v>1.51</v>
      </c>
      <c r="AY98">
        <v>5.16</v>
      </c>
      <c r="AZ98">
        <v>0</v>
      </c>
      <c r="BA98">
        <v>30</v>
      </c>
      <c r="BB98">
        <v>15</v>
      </c>
      <c r="BC98">
        <v>45</v>
      </c>
      <c r="BD98">
        <v>25</v>
      </c>
      <c r="BE98">
        <v>30</v>
      </c>
      <c r="BF98">
        <v>0</v>
      </c>
      <c r="BG98">
        <v>115.16</v>
      </c>
      <c r="BH98">
        <v>108.12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2.4037824999999984</v>
      </c>
      <c r="I99" s="111">
        <f t="shared" ref="I99:BU99" si="1">SUM(I3:I98)/4000</f>
        <v>1.5930000000000027E-2</v>
      </c>
      <c r="J99" s="111">
        <f t="shared" si="1"/>
        <v>5.2365000000000023E-2</v>
      </c>
      <c r="K99" s="111">
        <f t="shared" si="1"/>
        <v>0.75810000000000011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4.868909999999997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0.29509000000000019</v>
      </c>
      <c r="AF99">
        <f t="shared" si="1"/>
        <v>0.88893</v>
      </c>
      <c r="AG99">
        <f t="shared" si="1"/>
        <v>0.45264000000000082</v>
      </c>
      <c r="AH99">
        <f t="shared" si="1"/>
        <v>1.5900000000000004E-2</v>
      </c>
      <c r="AI99">
        <f t="shared" si="1"/>
        <v>1.0319999999999994E-2</v>
      </c>
      <c r="AJ99">
        <f t="shared" si="1"/>
        <v>1.4510000000000038E-2</v>
      </c>
      <c r="AK99">
        <f t="shared" si="1"/>
        <v>9.5999999999999818E-3</v>
      </c>
      <c r="AL99">
        <f t="shared" si="1"/>
        <v>0.28758000000000022</v>
      </c>
      <c r="AM99">
        <f t="shared" si="1"/>
        <v>7.6800000000000054E-3</v>
      </c>
      <c r="AN99">
        <f t="shared" si="1"/>
        <v>1.0319999999999994E-2</v>
      </c>
      <c r="AO99">
        <f t="shared" si="1"/>
        <v>0.72492000000000012</v>
      </c>
      <c r="AP99">
        <f t="shared" si="1"/>
        <v>3.3180000000000001E-2</v>
      </c>
      <c r="AQ99">
        <f t="shared" si="1"/>
        <v>6.9119999999999931E-2</v>
      </c>
      <c r="AR99">
        <f t="shared" si="1"/>
        <v>1.2975000000000002E-2</v>
      </c>
      <c r="AS99">
        <f t="shared" si="1"/>
        <v>3.1710000000000051E-2</v>
      </c>
      <c r="AT99">
        <f t="shared" si="1"/>
        <v>5.4799999999999927E-3</v>
      </c>
      <c r="AU99">
        <f t="shared" si="1"/>
        <v>0.11443999999999999</v>
      </c>
      <c r="AV99">
        <f t="shared" si="1"/>
        <v>6.6240000000000021E-2</v>
      </c>
      <c r="AW99">
        <f t="shared" si="1"/>
        <v>2.9845199999999967</v>
      </c>
      <c r="AX99">
        <f t="shared" si="1"/>
        <v>4.1399999999999937E-2</v>
      </c>
      <c r="AY99">
        <f t="shared" si="1"/>
        <v>0.14198999999999984</v>
      </c>
      <c r="AZ99">
        <f t="shared" si="1"/>
        <v>0.54053999999999958</v>
      </c>
      <c r="BA99">
        <f t="shared" si="1"/>
        <v>0.72</v>
      </c>
      <c r="BB99">
        <f t="shared" si="1"/>
        <v>0.36</v>
      </c>
      <c r="BC99">
        <f t="shared" si="1"/>
        <v>1.08</v>
      </c>
      <c r="BD99">
        <f t="shared" si="1"/>
        <v>0.29499999999999998</v>
      </c>
      <c r="BE99">
        <f t="shared" si="1"/>
        <v>0.18</v>
      </c>
      <c r="BF99">
        <f t="shared" si="1"/>
        <v>0.186</v>
      </c>
      <c r="BG99">
        <f t="shared" si="1"/>
        <v>2.7638399999999974</v>
      </c>
      <c r="BH99">
        <f t="shared" si="1"/>
        <v>2.5948800000000025</v>
      </c>
      <c r="BI99">
        <f t="shared" si="1"/>
        <v>0.55777250000000012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2022-01-27T08:26:27Z</dcterms:modified>
</cp:coreProperties>
</file>